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All Beneficiaries" sheetId="9" r:id="rId1"/>
  </sheets>
  <definedNames>
    <definedName name="_xlnm._FilterDatabase" localSheetId="0" hidden="1">'All Beneficiaries'!$T$1:$T$1976</definedName>
  </definedNames>
  <calcPr calcId="144525"/>
</workbook>
</file>

<file path=xl/calcChain.xml><?xml version="1.0" encoding="utf-8"?>
<calcChain xmlns="http://schemas.openxmlformats.org/spreadsheetml/2006/main">
  <c r="I1798" i="9" l="1"/>
  <c r="I1941" i="9" l="1"/>
  <c r="I1940" i="9"/>
  <c r="I1893" i="9" l="1"/>
  <c r="I1891" i="9"/>
  <c r="I1880" i="9"/>
  <c r="I1878" i="9"/>
  <c r="I1877" i="9"/>
  <c r="I1865" i="9"/>
  <c r="I1862" i="9"/>
  <c r="I1861" i="9"/>
  <c r="I1858" i="9"/>
  <c r="I1847" i="9"/>
  <c r="I1845" i="9"/>
  <c r="I1843" i="9"/>
  <c r="I1838" i="9"/>
  <c r="I1837" i="9"/>
  <c r="I1830" i="9"/>
  <c r="I1822" i="9"/>
  <c r="I1821" i="9"/>
  <c r="I1820" i="9"/>
  <c r="I1971" i="9" l="1"/>
  <c r="I1970" i="9"/>
  <c r="I1964" i="9" l="1"/>
  <c r="I1956" i="9" l="1"/>
  <c r="I1955" i="9"/>
  <c r="I1936" i="9" l="1"/>
  <c r="I1947" i="9" l="1"/>
  <c r="I1946" i="9"/>
  <c r="I1945" i="9"/>
  <c r="I1944" i="9"/>
  <c r="I1782" i="9" l="1"/>
  <c r="I1770" i="9"/>
  <c r="I1769" i="9"/>
  <c r="I1765" i="9"/>
  <c r="I1760" i="9"/>
  <c r="I1759" i="9"/>
  <c r="I1758" i="9"/>
  <c r="I1937" i="9" l="1"/>
  <c r="I1610" i="9" l="1"/>
  <c r="I1755" i="9" l="1"/>
  <c r="I1752" i="9"/>
  <c r="I1748" i="9"/>
  <c r="I1744" i="9"/>
  <c r="I1737" i="9"/>
  <c r="I1736" i="9"/>
  <c r="I1735" i="9"/>
  <c r="I1734" i="9"/>
  <c r="I1731" i="9"/>
  <c r="I1729" i="9" l="1"/>
  <c r="I1727" i="9"/>
  <c r="I1726" i="9"/>
  <c r="I1725" i="9"/>
  <c r="I1724" i="9"/>
  <c r="I1723" i="9"/>
  <c r="I1720" i="9"/>
  <c r="I1719" i="9"/>
  <c r="I1717" i="9"/>
  <c r="I1711" i="9" l="1"/>
  <c r="I1710" i="9"/>
  <c r="I1700" i="9" l="1"/>
  <c r="I1699" i="9"/>
  <c r="I1698" i="9"/>
  <c r="I1597" i="9" l="1"/>
  <c r="I1595" i="9"/>
  <c r="I1588" i="9"/>
  <c r="I1580" i="9"/>
  <c r="I1616" i="9" l="1"/>
  <c r="I1615" i="9"/>
  <c r="I1576" i="9"/>
  <c r="I1573" i="9"/>
  <c r="I1559" i="9" l="1"/>
  <c r="I1558" i="9"/>
  <c r="I1555" i="9"/>
  <c r="I1553" i="9"/>
  <c r="I1550" i="9"/>
  <c r="I1547" i="9"/>
  <c r="I1545" i="9"/>
  <c r="I1542" i="9"/>
  <c r="I1529" i="9"/>
  <c r="I1528" i="9"/>
  <c r="I1525" i="9"/>
  <c r="I1521" i="9"/>
  <c r="I1295" i="9"/>
  <c r="I1287" i="9"/>
  <c r="I1285" i="9"/>
  <c r="I1277" i="9"/>
  <c r="I1274" i="9"/>
  <c r="I1267" i="9"/>
  <c r="I991" i="9"/>
  <c r="I988" i="9"/>
  <c r="I985" i="9"/>
  <c r="I980" i="9"/>
  <c r="I973" i="9"/>
  <c r="I972" i="9"/>
  <c r="I970" i="9"/>
  <c r="I726" i="9"/>
  <c r="I724" i="9"/>
  <c r="I715" i="9"/>
  <c r="I711" i="9"/>
  <c r="I702" i="9"/>
  <c r="I700" i="9"/>
  <c r="I696" i="9"/>
  <c r="I448" i="9"/>
  <c r="I442" i="9"/>
  <c r="I439" i="9"/>
  <c r="I434" i="9"/>
  <c r="I433" i="9"/>
  <c r="I426" i="9"/>
  <c r="I424" i="9"/>
  <c r="I423" i="9"/>
  <c r="I416" i="9"/>
  <c r="I412" i="9"/>
  <c r="I411" i="9"/>
  <c r="I407" i="9"/>
  <c r="I399" i="9"/>
  <c r="I395" i="9"/>
  <c r="I385" i="9"/>
  <c r="I384" i="9"/>
  <c r="I374" i="9"/>
  <c r="I370" i="9"/>
  <c r="I366" i="9"/>
  <c r="I364" i="9"/>
  <c r="I360" i="9"/>
  <c r="I353" i="9"/>
  <c r="I352" i="9"/>
  <c r="I346" i="9"/>
  <c r="I341" i="9"/>
  <c r="I328" i="9"/>
  <c r="I325" i="9"/>
  <c r="I320" i="9"/>
  <c r="I318" i="9"/>
  <c r="I298" i="9"/>
  <c r="I290" i="9"/>
  <c r="I287" i="9"/>
  <c r="I279" i="9"/>
  <c r="I278" i="9"/>
  <c r="I272" i="9"/>
  <c r="I261" i="9"/>
  <c r="I258" i="9"/>
  <c r="I252" i="9"/>
  <c r="I249" i="9"/>
  <c r="I248" i="9"/>
  <c r="I245" i="9"/>
  <c r="I244" i="9"/>
  <c r="I241" i="9"/>
  <c r="I239" i="9"/>
  <c r="I235" i="9"/>
  <c r="I225" i="9"/>
  <c r="I215" i="9"/>
  <c r="I199" i="9"/>
  <c r="I196" i="9"/>
  <c r="I193" i="9"/>
  <c r="I187" i="9"/>
  <c r="I186" i="9"/>
  <c r="I184" i="9"/>
  <c r="I180" i="9"/>
  <c r="I179" i="9"/>
  <c r="I175" i="9"/>
  <c r="I174" i="9"/>
  <c r="I172" i="9"/>
  <c r="I171" i="9"/>
  <c r="I170" i="9"/>
  <c r="I169" i="9"/>
  <c r="I164" i="9"/>
  <c r="I162" i="9"/>
  <c r="I158" i="9"/>
  <c r="I152" i="9"/>
  <c r="I150" i="9"/>
  <c r="I144" i="9"/>
  <c r="I139" i="9"/>
  <c r="I136" i="9"/>
  <c r="I134" i="9"/>
  <c r="I129" i="9"/>
  <c r="I126" i="9"/>
  <c r="I120" i="9"/>
  <c r="I108" i="9"/>
  <c r="I101" i="9"/>
  <c r="I96" i="9"/>
  <c r="I94" i="9"/>
  <c r="I81" i="9"/>
  <c r="I80" i="9"/>
  <c r="I74" i="9"/>
  <c r="I73" i="9"/>
  <c r="I68" i="9"/>
  <c r="I63" i="9"/>
  <c r="I62" i="9"/>
  <c r="I59" i="9"/>
  <c r="I54" i="9"/>
</calcChain>
</file>

<file path=xl/sharedStrings.xml><?xml version="1.0" encoding="utf-8"?>
<sst xmlns="http://schemas.openxmlformats.org/spreadsheetml/2006/main" count="29687" uniqueCount="3993">
  <si>
    <t>Name of the Beneficiary</t>
  </si>
  <si>
    <t>Address of the Beneficiary</t>
  </si>
  <si>
    <t>Age (yrs)</t>
  </si>
  <si>
    <t>Male/Female</t>
  </si>
  <si>
    <t>Income Annual/
Per Month</t>
  </si>
  <si>
    <t>Date on 
which Aid/
Appliance
Given</t>
  </si>
  <si>
    <t>Total cost of aid, including fabrication/ fitment charges</t>
  </si>
  <si>
    <t>Subsidy Provided</t>
  </si>
  <si>
    <t>Travel cost paid to outstation beneficiary</t>
  </si>
  <si>
    <t>Boarding and lodging expenses paid</t>
  </si>
  <si>
    <t>Whether any surgical correction undertaken</t>
  </si>
  <si>
    <t>Total of 10 + 11+ 12 + 13</t>
  </si>
  <si>
    <t>Number of days for which stayed</t>
  </si>
  <si>
    <t>Whether accompanied by escort</t>
  </si>
  <si>
    <t>Photo of beneficiary</t>
  </si>
  <si>
    <t>Category</t>
  </si>
  <si>
    <t>Mobile No.</t>
  </si>
  <si>
    <t>Disability</t>
  </si>
  <si>
    <t xml:space="preserve">Shiv Ram S/o Sh. Sukh Ram </t>
  </si>
  <si>
    <t>M</t>
  </si>
  <si>
    <t>1800 PM</t>
  </si>
  <si>
    <t>Strong (V) Cord H/A</t>
  </si>
  <si>
    <t>-------</t>
  </si>
  <si>
    <t>Gen</t>
  </si>
  <si>
    <t>Not Available</t>
  </si>
  <si>
    <t>HH</t>
  </si>
  <si>
    <t xml:space="preserve">Anant Ram S/o Sh. Kaila Ram </t>
  </si>
  <si>
    <t>Vill. Dasehra PO Sadar Distt. Mandi HP</t>
  </si>
  <si>
    <t>14000 PA</t>
  </si>
  <si>
    <t xml:space="preserve">B/K Prosthesis </t>
  </si>
  <si>
    <t>OH</t>
  </si>
  <si>
    <t>Mehanthi Devi W/o Sh. Piru Ram</t>
  </si>
  <si>
    <t>Vill. Bairi PO Gurkota Tehsil Balh Distt. Mandi HP</t>
  </si>
  <si>
    <t>F</t>
  </si>
  <si>
    <t>5000 PA</t>
  </si>
  <si>
    <t>Wheel Chair (Adult)</t>
  </si>
  <si>
    <t>SC</t>
  </si>
  <si>
    <t xml:space="preserve">Kirna Devi W/o Sh. Uttam Ram </t>
  </si>
  <si>
    <t>Vill. Suradh PO Bhunter Distt. Kullu HP</t>
  </si>
  <si>
    <t>12000 PM</t>
  </si>
  <si>
    <t xml:space="preserve">Mast Ram S/o Sh. Narru Ram </t>
  </si>
  <si>
    <t>Vill. Bhalwan PO Upper Behli Tehsil Sunder Nagar Distt. Mandi HP</t>
  </si>
  <si>
    <t>15000 PA</t>
  </si>
  <si>
    <t>Moderate (V) Cord H/A</t>
  </si>
  <si>
    <t>Sumeet S/o Sh. Durga Dutt</t>
  </si>
  <si>
    <t xml:space="preserve">Vill. Khandla PO Kummi Tehsil Balh Distt. Mandi HP </t>
  </si>
  <si>
    <t>Rolator (Child)</t>
  </si>
  <si>
    <t xml:space="preserve">Nanak Chand S/o Sh. Mani Ram </t>
  </si>
  <si>
    <t>VPO Gohar Tehsil Chachyot Distt. Mandi HP</t>
  </si>
  <si>
    <t>BPL</t>
  </si>
  <si>
    <t>Mild (V) Cord H/A</t>
  </si>
  <si>
    <t xml:space="preserve">Daya Devi W/o Sh. Murari Lal </t>
  </si>
  <si>
    <t>VPO Lagdhar Tehsil Sadar Distt. Mandi HP</t>
  </si>
  <si>
    <t xml:space="preserve">Ranveer S/o Sh. Raman </t>
  </si>
  <si>
    <t>VPO &amp; Distt. Mandi HP</t>
  </si>
  <si>
    <t>Shukla Shardha W/o Sh. Harbhagwan Dass</t>
  </si>
  <si>
    <t xml:space="preserve">VPO Mahadev Tehsil Sunder Nagar Distt. Mandi HP </t>
  </si>
  <si>
    <t>5500 PM</t>
  </si>
  <si>
    <t>Vill. Badog PO Dudrh Tehsil Sadar Distt. Mandi HP</t>
  </si>
  <si>
    <t xml:space="preserve">Bhola Nath S/o Sh. Premu Ram </t>
  </si>
  <si>
    <t>VPO Meramasit Tehsil Balh Distt. Mandi HP</t>
  </si>
  <si>
    <t>4000 PM</t>
  </si>
  <si>
    <t>Spectacles</t>
  </si>
  <si>
    <t>VH</t>
  </si>
  <si>
    <t xml:space="preserve">Aarushi D/o Sh. Sanjay Kumar </t>
  </si>
  <si>
    <t>VPO Sadupur Tehsil Kandaghat Distt. Solan HP</t>
  </si>
  <si>
    <t>35000 PA</t>
  </si>
  <si>
    <t xml:space="preserve">Roop Lal S/o Sh. Gur Charan </t>
  </si>
  <si>
    <t xml:space="preserve">Vill. Hawan Tehsil Ghumarwin Distt. Bilaspur HP </t>
  </si>
  <si>
    <t>3000 PA</t>
  </si>
  <si>
    <t xml:space="preserve">Sanjay Kumar S/o Sh. Bhola Ram </t>
  </si>
  <si>
    <t>Vill. Shanaral PO Manglor Tehsil Banzar Distt. Kullu HP</t>
  </si>
  <si>
    <t>8300 PA</t>
  </si>
  <si>
    <t xml:space="preserve">Raj Chauhan S/o Sh. Puran Kumar </t>
  </si>
  <si>
    <t>Vill. Harwani PO Upper Behli Tehsil Sunder Nagar Distt. Mandi HP</t>
  </si>
  <si>
    <t xml:space="preserve">Satyam S/o Sh. Raj Kumar </t>
  </si>
  <si>
    <t>BBMB Colony Sunder Nagar Distt. Mandi HP</t>
  </si>
  <si>
    <t>12000 PA</t>
  </si>
  <si>
    <t xml:space="preserve">Mangat Ram S/o Sh. Vijay Ram </t>
  </si>
  <si>
    <t xml:space="preserve">VPO Salnu Tehsil Sadar Distt. Bilaspur HP </t>
  </si>
  <si>
    <t>10000 PA</t>
  </si>
  <si>
    <t xml:space="preserve">Ram Nath S/o Sh. Narle Chand </t>
  </si>
  <si>
    <t>Vill. Beri PO Poohar Tehsil Padhar Distt. Mandi HP</t>
  </si>
  <si>
    <t xml:space="preserve">Ashok Kumar S/o Sh. Ram parkash </t>
  </si>
  <si>
    <t>Vill. Sandoli PO Makri Markand Tehsil Sadar Distt. Bilaspur HP</t>
  </si>
  <si>
    <t>Crutch Axilla (Large) Pair</t>
  </si>
  <si>
    <t xml:space="preserve">Sher Singh S/o Sh. Khyala Ram </t>
  </si>
  <si>
    <t>VPO Doyl Distt. Kangra HP</t>
  </si>
  <si>
    <t>Strong (S) Cord H/A</t>
  </si>
  <si>
    <t xml:space="preserve">Parsant S/o Sh. Anant Ram </t>
  </si>
  <si>
    <t>Vill. Katlog PO Padhuen Tehsil Sadar Distt. Mandi HP</t>
  </si>
  <si>
    <t xml:space="preserve">Lal Singh S/o Sh. Brij Lal </t>
  </si>
  <si>
    <t>VPO Saroa Tehsil Chachyot Distt. Mandi HP</t>
  </si>
  <si>
    <t>B/E Prosthesis</t>
  </si>
  <si>
    <t xml:space="preserve">Kaushalya Devi W/o Sh. Sukh Ram </t>
  </si>
  <si>
    <t>VPO Bhangrotu Tehsil Balh Distt. Mandi HP</t>
  </si>
  <si>
    <t xml:space="preserve">Anant Ram S/o Sh. Sorru Ram </t>
  </si>
  <si>
    <t>Vill. Gohar PO Chail Chowk Tehsil Sadar Distt. Mandi HP</t>
  </si>
  <si>
    <t xml:space="preserve">Jagan Nath S/o Sh. Bhaim Shetty </t>
  </si>
  <si>
    <t>5000 PM</t>
  </si>
  <si>
    <t>Tricycle (Adult)</t>
  </si>
  <si>
    <t xml:space="preserve">Birbal Dass  Sh. Jai Krishan </t>
  </si>
  <si>
    <t>30000 PA</t>
  </si>
  <si>
    <t>A/K Prosthesis &amp; Walking stick</t>
  </si>
  <si>
    <t xml:space="preserve">Kamal Kumar S/o Sh. Duni Chand </t>
  </si>
  <si>
    <t>Vill. Thana PO Baroti Tehsil Sunder Nagar Distt. Mandi HP</t>
  </si>
  <si>
    <t>10000 PM</t>
  </si>
  <si>
    <t xml:space="preserve">Krishan Lal S/o Sh. Fehun </t>
  </si>
  <si>
    <t>Vill. Dharanda PO Maloh Tehsil Sunder Nagar Distt. Mandi HP</t>
  </si>
  <si>
    <t>Walking stick</t>
  </si>
  <si>
    <t xml:space="preserve">Bali Ram S/o Sh. Gohlu Ram </t>
  </si>
  <si>
    <t>VPO Tandi Tehsil Chachyot Distt. Mandi HP</t>
  </si>
  <si>
    <t>60000 PA</t>
  </si>
  <si>
    <t xml:space="preserve">Vijender Kumar S/o Sh. Shiv Kumar </t>
  </si>
  <si>
    <t>Vill. Khural Tehsil Sunder Nagar Distt. Mandi HP</t>
  </si>
  <si>
    <t>Crutch Axilla (Medium) Pair</t>
  </si>
  <si>
    <t xml:space="preserve">Ram Gopal S/o Sh. Gupta Nand Dogra </t>
  </si>
  <si>
    <t>H.No. 28 Bilaspur Distt. Bilaspur HP</t>
  </si>
  <si>
    <t>8755 PM</t>
  </si>
  <si>
    <t xml:space="preserve">Prabhu Ram S/o Sh. Bhader Singh </t>
  </si>
  <si>
    <t>7000 PM</t>
  </si>
  <si>
    <t>Moderate (S) Cord H/A</t>
  </si>
  <si>
    <t>Gangi Devi W/o Sh. Kanauru</t>
  </si>
  <si>
    <t>15000 PM</t>
  </si>
  <si>
    <t>Nariya S/o Sh. Sidhu</t>
  </si>
  <si>
    <t xml:space="preserve">Warta W/o Sh. Narayanu </t>
  </si>
  <si>
    <t>1200 PM</t>
  </si>
  <si>
    <t>Devi Dass S/o Sh. Saju Ram</t>
  </si>
  <si>
    <t>Gaddi Ram S/o Sh. Sahad Ram</t>
  </si>
  <si>
    <t>Balbir Singh S/o Sh. Jalim</t>
  </si>
  <si>
    <t>Breshti Devi W/o Sh. Lala Ram</t>
  </si>
  <si>
    <t>Kushal S/o Sh. Kansi Ram</t>
  </si>
  <si>
    <t xml:space="preserve">Charu Ram S/o Sh. Achru Ram </t>
  </si>
  <si>
    <t>Vill. Pungh Tehsil Sunder Nagar Distt. Mandi HP</t>
  </si>
  <si>
    <t>Luxmi Devi W/o Sh. Naryanu Ram</t>
  </si>
  <si>
    <t>3000 PM</t>
  </si>
  <si>
    <t xml:space="preserve">Mitru S/o Sh. Narotam </t>
  </si>
  <si>
    <t>Keshav Ram S/o Sh. Puran Chand</t>
  </si>
  <si>
    <t xml:space="preserve">Sher Singh S/o Sh. Loharu Ram </t>
  </si>
  <si>
    <t>VPO Beena Tehsil Sadar Distt. Mandi HP</t>
  </si>
  <si>
    <t xml:space="preserve">Jiuni Devi W/o Sh.  Maya Ram </t>
  </si>
  <si>
    <t>Vill. Bhyarta PO Chunahan Tehsil Sunder Nagar Distt. Mandi HP</t>
  </si>
  <si>
    <t>Walking stick &amp; Spectacles</t>
  </si>
  <si>
    <t xml:space="preserve">Maya Ram S/o Sh. Khindoo Ram </t>
  </si>
  <si>
    <t xml:space="preserve">Salman Khan S/o Sh. Aashan Ali </t>
  </si>
  <si>
    <t>92/12 Ram Nagar Distt. Mandi HP</t>
  </si>
  <si>
    <t>Jagat Ram S/o Sh. Bahudar Singh</t>
  </si>
  <si>
    <t>Vill. Sayal PO &amp; Tehsil Manali Distt. Kullu HP</t>
  </si>
  <si>
    <t>8000 PA</t>
  </si>
  <si>
    <t>B/K Prosthesis</t>
  </si>
  <si>
    <t>Kundan Lal S/o Sh. Dhari</t>
  </si>
  <si>
    <t>VPO Ghat Tehsil Balichowki Distt. Mandi HP</t>
  </si>
  <si>
    <t>Panna Lal S/o Sh. Dayak Ram</t>
  </si>
  <si>
    <t>Vill. Gara Gusaini PO Ghainor Tehsil Balichowki Distt. Mandi HP</t>
  </si>
  <si>
    <t>7000 PA</t>
  </si>
  <si>
    <t>Jagdish Ram S/o Sh. Govind Ram</t>
  </si>
  <si>
    <t>VPO Tekara Tehsil Ghumarwin Distt. Bilaspur HP</t>
  </si>
  <si>
    <t>Chinta Devi W/o Sh. Khem Raj</t>
  </si>
  <si>
    <t xml:space="preserve">Ravi D/o Sh. Mitar Dev </t>
  </si>
  <si>
    <t>Vill. Madlog PO Randhara Tehsil Sadar Distt. Mandi HP</t>
  </si>
  <si>
    <t>11000 PA</t>
  </si>
  <si>
    <t xml:space="preserve">AFO B/L (Child) </t>
  </si>
  <si>
    <t>Milkhi Ram S/o Sh.  Ram Singh</t>
  </si>
  <si>
    <t>Vill. Bardh Lohara PO Suhi Tehsil Amb Distt. Una HP</t>
  </si>
  <si>
    <t>50000 PA</t>
  </si>
  <si>
    <t>A/K Prosthesis</t>
  </si>
  <si>
    <t>Aayush Sharma S/o Sh. Manjeet  Kumar</t>
  </si>
  <si>
    <t>Boot Ankle (Child-12)</t>
  </si>
  <si>
    <t>Tula Devi W/o Sh. Suraj Mani</t>
  </si>
  <si>
    <t>Vill. Bathara PO Barishmaru Tehsil Balh Distt. Mandi HP</t>
  </si>
  <si>
    <t>2500 PM</t>
  </si>
  <si>
    <t>Sanjana  D/o Sh. Khem  Chand</t>
  </si>
  <si>
    <t>Vill. Chater Rodhu PO Jhugan Tehsil Sunder Nagar Distt. Mandi HP</t>
  </si>
  <si>
    <t>17650 PA</t>
  </si>
  <si>
    <t>Boot Ankle (Child-13)</t>
  </si>
  <si>
    <t>Sahil S/o Sh. Sashi Pal</t>
  </si>
  <si>
    <t>13500 PM</t>
  </si>
  <si>
    <t>OBC</t>
  </si>
  <si>
    <t>Nirmla Devi W/o Sh. Sukh Dev</t>
  </si>
  <si>
    <t>VPO Jukhala Tehsil Bilaspur Distt. Bilaspur HP</t>
  </si>
  <si>
    <t>Strong (V) Cord H/A &amp; Walking stick</t>
  </si>
  <si>
    <t>Piyush S/o Sh. Sanjog Kumar</t>
  </si>
  <si>
    <t>Vill. Bhyarta PO Chanan Tehsil Balh Distt. Mandi HP</t>
  </si>
  <si>
    <t>20000 PA</t>
  </si>
  <si>
    <t>DB Splint</t>
  </si>
  <si>
    <t xml:space="preserve">Janvi D/o Sh. Jai Pal </t>
  </si>
  <si>
    <t>23400 PA</t>
  </si>
  <si>
    <t>Rolator (Child) &amp; Boot Ankle (Child-4)</t>
  </si>
  <si>
    <t>Mohammad  Rafi S/o Sh. Sarif Mohammad</t>
  </si>
  <si>
    <t>Vill. Dinak PO Kanaid Tehsil Sunder Nagar Distt. Mandi HP</t>
  </si>
  <si>
    <t>23000 PA</t>
  </si>
  <si>
    <t>Rolator (Adult)</t>
  </si>
  <si>
    <t>Jatin Chaudhary S/o Sh. Kushal Chand</t>
  </si>
  <si>
    <t>VPO Kanaid Tehsil Sunder Nagar Distt. Mandi HP</t>
  </si>
  <si>
    <t>B/E Prosthesis B/L</t>
  </si>
  <si>
    <t xml:space="preserve">Mohit Kumar S/o Sh. Sanjay Kumar </t>
  </si>
  <si>
    <t>Vill. Chowki PO Mandap Tehsil Sarkaghat Distt. Mandi HP</t>
  </si>
  <si>
    <t>2000 PM</t>
  </si>
  <si>
    <t>Kishori Lal S/o Sh. Dila Ram</t>
  </si>
  <si>
    <t>Vill. Kangar PO Chambi Tehsil  Sunder Nagar Distt. Mandi HP</t>
  </si>
  <si>
    <t>Mahender  Singh S/o Sh.  Santokh</t>
  </si>
  <si>
    <t>Vill. Samletu PO Natla Tehsil Jhandutta Distt. Bilaspur HP</t>
  </si>
  <si>
    <t>Bhagmal S/o Sh. Chamaru Ram</t>
  </si>
  <si>
    <t>Sach Foot (Right)</t>
  </si>
  <si>
    <t>Shiwang S/o Sh. Satish Kumar</t>
  </si>
  <si>
    <t>Vill. Raika PO Dochi Tehsil Jabal Distt. Shimla HP</t>
  </si>
  <si>
    <t>3300 PM</t>
  </si>
  <si>
    <t>A/E Prosthesis (Child)</t>
  </si>
  <si>
    <t>Priyanka Devi D/o Sh. Rakesh Kumar</t>
  </si>
  <si>
    <t>Vill. Maira Kusri 364 Nabahi Tehsil Sarkaghat Distt. Mandi HP</t>
  </si>
  <si>
    <t>10500 PA</t>
  </si>
  <si>
    <t>Wheel Chair (Child)</t>
  </si>
  <si>
    <t>ST</t>
  </si>
  <si>
    <t xml:space="preserve">Minakshi D/o Sh. Karam Singh </t>
  </si>
  <si>
    <t>VPO Benna Tehsil Sadar Distt. Mandi HP</t>
  </si>
  <si>
    <t>Tawarsu Devi W/o Sh. Basantu Ram</t>
  </si>
  <si>
    <t>Vill. Kihuri PO Rajgarh Tehsil Sadar Distt. Mandi HP</t>
  </si>
  <si>
    <t>Piyush Kaushal  S/o Sh. Anil Kaushal</t>
  </si>
  <si>
    <t>VPO Suhani Tehsil Jhandutta Distt. Bilaspur HP</t>
  </si>
  <si>
    <t>Boot Ankle (Child-4)</t>
  </si>
  <si>
    <t>Faghnu Ram S/o Sh. Nathu</t>
  </si>
  <si>
    <t>Vill. Dadoh PO Upper Behli Tehsil Sunder Nagar Distt. Mandi HP</t>
  </si>
  <si>
    <t xml:space="preserve">Kaushlaya Devi W/o Sh. Jai Chand </t>
  </si>
  <si>
    <t xml:space="preserve">Vill. Luhakar PO Kapahi Tehsil Balh Distt. Mandi HP </t>
  </si>
  <si>
    <t>978 PM</t>
  </si>
  <si>
    <t xml:space="preserve">Ram Bhrose Lal S/o Sh. Sohan Lal </t>
  </si>
  <si>
    <t>Bhawla Chowk Baitail Tehsil Sarkaghat Distt. Mandi HP</t>
  </si>
  <si>
    <t>1000 PM</t>
  </si>
  <si>
    <t xml:space="preserve">Megh Raj S/o Sh. Ram Bharose Lal </t>
  </si>
  <si>
    <t>Tek Singh S/o Sh. Fandi Ram</t>
  </si>
  <si>
    <t>VPO Baggi Tehsil Sunder Nagar Distt. Mandi HP</t>
  </si>
  <si>
    <t>Pammi Tamang D/o Sh. Suresh Kumar</t>
  </si>
  <si>
    <t>Vill. Jawali Ropa PO Nauli Tehsil &amp; Distt. Kullu HP</t>
  </si>
  <si>
    <t xml:space="preserve">Prem Chand S/o Sh. Nikku </t>
  </si>
  <si>
    <t xml:space="preserve">Vill. Narli PO Kataula Tehsil Sadar Distt. Mandi HP </t>
  </si>
  <si>
    <t xml:space="preserve">Shivam S/o Sh. Omkar Chand </t>
  </si>
  <si>
    <t>H. No. S2- 3/23 BBMB Slapper Colony Sunder Nagar Distt. Mandi HP</t>
  </si>
  <si>
    <t xml:space="preserve">Tushar S/o Sh. Kashmiri Lal </t>
  </si>
  <si>
    <t>Vill. Baloli PO Dhaneri Distt. Hamirpur HP</t>
  </si>
  <si>
    <t>24000 PA</t>
  </si>
  <si>
    <t>Boot Ankle (Child-10)</t>
  </si>
  <si>
    <t xml:space="preserve">Uttam Chand S/o Sh. Dhari </t>
  </si>
  <si>
    <t>Vill. Jhalkeer PO Rohanda Tehsil Sunder Nagar Distt. Mandi HP</t>
  </si>
  <si>
    <t xml:space="preserve">Madan Lal S/o Sh. Tulsi Ram </t>
  </si>
  <si>
    <t>Vill. Churani PO Balh Charani Tehsil Ghumarwin Distt. Bilaspur HP</t>
  </si>
  <si>
    <t xml:space="preserve">Rewati Ram S/o Sh. Madho Ram </t>
  </si>
  <si>
    <t>Mild (S) Cord H/A</t>
  </si>
  <si>
    <t xml:space="preserve">Tara Devi W/o Sh. Rewati Ram </t>
  </si>
  <si>
    <t xml:space="preserve">Neetu Kumari D/o Sh. Narender Kumar </t>
  </si>
  <si>
    <t>E-4 BBMB Colony Sallaper Distt. Mandi HP</t>
  </si>
  <si>
    <t xml:space="preserve">Kewal Ram S/o Sh. Nauku Ram </t>
  </si>
  <si>
    <t>VPO Batwara Tehsil Sunder Nagar Distt. MandI HP</t>
  </si>
  <si>
    <t>Durgi Devi W/o Sh. Fagnu Ram</t>
  </si>
  <si>
    <t>Vill. Sarauni PO Jadol Tehsil Sunder Nagar Distt. Mandi HP</t>
  </si>
  <si>
    <t xml:space="preserve">Raihamu Devi W/o Sh. Tissa Ram </t>
  </si>
  <si>
    <t>VPO Galma Tehsil Sadar Distt. Mandi HP</t>
  </si>
  <si>
    <t>6000 PA</t>
  </si>
  <si>
    <t xml:space="preserve">Chaman Lal S/o Sh. Amar Nath </t>
  </si>
  <si>
    <t>VPO Mahunaag Tehsil Karsog Distt. Mandi HP</t>
  </si>
  <si>
    <t xml:space="preserve">Bimla Devi W/o Sh. Ram Lal </t>
  </si>
  <si>
    <t xml:space="preserve">Vill. Panjar Khundh PO Sikarwah Tehsil Sadar Distt. Bilaspur HP </t>
  </si>
  <si>
    <t xml:space="preserve">Ram Lal S/o Sh. Saju Ram </t>
  </si>
  <si>
    <t xml:space="preserve">Walking stick </t>
  </si>
  <si>
    <t xml:space="preserve">Dumnu Ram S/o Sh. Gorkhu </t>
  </si>
  <si>
    <t>Vill. Darbehar PO Rajwari Tehsil Balh Distt. Mandi HP</t>
  </si>
  <si>
    <t>6800 PA</t>
  </si>
  <si>
    <t xml:space="preserve">Mast Ram S/o Sh. Jawahar Singh </t>
  </si>
  <si>
    <t>Vill. Nela PO Dudhar Tehsil Sadar Distt. Mandi HP</t>
  </si>
  <si>
    <t>Jasru Devi W/o Sh. Ranja Raw</t>
  </si>
  <si>
    <t>Vill. Nagardha PO Kalouth Tehsil Sunder Nagar Distt. Mandi HP</t>
  </si>
  <si>
    <t xml:space="preserve">Shyam Lal S/o Sh. Dumnu Ram </t>
  </si>
  <si>
    <t>Vill. Kandyar PO Jughan Tehsil Sunder Nagar Distt. Mandi HP</t>
  </si>
  <si>
    <t>AFO B/L &amp; Crutch Axilla (Medium) Pair &amp; Boot Ankle (Adult-3)</t>
  </si>
  <si>
    <t xml:space="preserve">Mohan Lal S/o Sh. Cheda </t>
  </si>
  <si>
    <t>6000 PM</t>
  </si>
  <si>
    <t>Moderate (V) Cord H/A &amp; Walking stick</t>
  </si>
  <si>
    <t>Sunil Kumar S/o Sh. Ramesh Chand</t>
  </si>
  <si>
    <t>Vill. Gadhaira PO Ropri Tehsil Sarkaghat Distt. Mandi HP</t>
  </si>
  <si>
    <t xml:space="preserve">A/K Prosthesis &amp; Crutch Axilla (Large) Pair </t>
  </si>
  <si>
    <t xml:space="preserve">Achru Ram S/o Sh. Shukru Ram </t>
  </si>
  <si>
    <t>Vill. Darang PO Nandi Tehsil Chachyot Distt. Mandi HP</t>
  </si>
  <si>
    <t xml:space="preserve">Balbir Singh S/o Sh. Mohan Singh </t>
  </si>
  <si>
    <t>VPO Gehra Tehsil Sarkaghat Distt. Mandi HP</t>
  </si>
  <si>
    <t>Sach Foot -7</t>
  </si>
  <si>
    <t xml:space="preserve">Akhilesh Singh S/o Sh. Amar Singh </t>
  </si>
  <si>
    <t xml:space="preserve">Crutch Axilla (Large) Pair </t>
  </si>
  <si>
    <t>Uttam Chand S/o Sh. Om Prakash</t>
  </si>
  <si>
    <t>Vill. Serdh PO Poura Kothi Tehsil Sunder Nagar Distt. Mandi HP</t>
  </si>
  <si>
    <t xml:space="preserve">Crutch Axilla (Small) Pair </t>
  </si>
  <si>
    <t xml:space="preserve">Vir Singh S/o Sh. Goverdhan Singh </t>
  </si>
  <si>
    <t>VPO Sidhpur Tehsil Dharampur Distt. Mandi HP</t>
  </si>
  <si>
    <t>154616 PA</t>
  </si>
  <si>
    <t xml:space="preserve">Diwan Chand S/o Sh. Khub Ram </t>
  </si>
  <si>
    <t>C/o CRC Sunder Nagar Distt. Mandi HP</t>
  </si>
  <si>
    <t>29000 PA</t>
  </si>
  <si>
    <t>Mobile Phone with Keyboard</t>
  </si>
  <si>
    <t xml:space="preserve">Sohan Singh S/o Sh. Vishnu Ram </t>
  </si>
  <si>
    <t>Shyam Lal S/o Sh. Kirpa Ram</t>
  </si>
  <si>
    <t>Vill. Sudhan PO Salaper Tehsil Sunder Nagar Distt. Mandi HP</t>
  </si>
  <si>
    <t xml:space="preserve">Dasu Ram S/o Sh. Dumnu Ram </t>
  </si>
  <si>
    <t>Vill. Chowki Chandran PO Reur Tehsil Balh Distt. Mandi HP</t>
  </si>
  <si>
    <t>Bhisam Kumar S/o Sh. Roshan Lal</t>
  </si>
  <si>
    <t>Vill. Brahani PO Kalodhar Tehsil Chachyot Distt. Mandi HP</t>
  </si>
  <si>
    <t>6030 PA</t>
  </si>
  <si>
    <t>Dharam Chand S/o Sh. Bed Ram</t>
  </si>
  <si>
    <t>Vill. Pujan PO Bran Tehsil Manali Distt. Kullu HP</t>
  </si>
  <si>
    <t>34000 PA</t>
  </si>
  <si>
    <t>Khub Ram S/o Sh. Binu Ram</t>
  </si>
  <si>
    <t>Vill. Rehrdhar PO Naslow Tehsil Sadar Distt. Mandi HP</t>
  </si>
  <si>
    <t>Chuni Lal S/o Sh. Maleger Ram</t>
  </si>
  <si>
    <t>Ambedkar Nagar Sunder Nagar Distt. Mandi HP</t>
  </si>
  <si>
    <t xml:space="preserve">Anil Kumar S/o Sh. Dilbar Singh </t>
  </si>
  <si>
    <t>Vill. Bani PO Bhaplar Tehsil Ghumarwin Distt. Bilaspur HP</t>
  </si>
  <si>
    <t>25000 PA</t>
  </si>
  <si>
    <t xml:space="preserve">Baldev Chand S/o Sh. Roop Lal </t>
  </si>
  <si>
    <t>Vill. Basar PO Galma Tehsil Balh Distt. Mandi HP</t>
  </si>
  <si>
    <t xml:space="preserve">Ravi Dutt S/o Sh. Sharvan Kumar </t>
  </si>
  <si>
    <t>Vill. Bhehar PO Karsai Tehsil Badsar Distt. Hamirpur HP</t>
  </si>
  <si>
    <t>B/K Prosthesis (Pair) &amp; Walking stick</t>
  </si>
  <si>
    <t xml:space="preserve">Vatan Singh S/o Sh. Madho Ram </t>
  </si>
  <si>
    <t>Vill. Sorad PO Jhol Sakad Tehsil Nadaoun Distt. Hamirpur HP</t>
  </si>
  <si>
    <t>29390 PA</t>
  </si>
  <si>
    <t xml:space="preserve">Jhalhi Ram S/o Sh. Nantu Ram </t>
  </si>
  <si>
    <t>VPO Silli Bagh Tehsil Thunag Distt. Mandi HP</t>
  </si>
  <si>
    <t xml:space="preserve">Strong (V) Cord H/A </t>
  </si>
  <si>
    <t xml:space="preserve">Raman Paryansh Kaundal S/o Sh. Sunil Kumar </t>
  </si>
  <si>
    <t>Vill. Chhidar PO Jasai Tehsil Baba Badoh Distt. Kangra HP</t>
  </si>
  <si>
    <t>Daisy Player</t>
  </si>
  <si>
    <t xml:space="preserve">Ramesh Chand S/o Sh. Ram Singh </t>
  </si>
  <si>
    <t>Vill. Bharwad PO Ghadalwi Tehsil Ghumarwin Distt. Bilaspur HP</t>
  </si>
  <si>
    <t xml:space="preserve">Nirmala W/o Sh. Subhash </t>
  </si>
  <si>
    <t>VPO Bashist Tehsil Manali Distt. Kullu HP</t>
  </si>
  <si>
    <t xml:space="preserve">Banjaru Ram S/o Sh. Bardu Ram </t>
  </si>
  <si>
    <t>Vill. Daraman PO Chambi Tehsil Sunder Nagar Distt. Mandi HP</t>
  </si>
  <si>
    <t xml:space="preserve">Shilpa D/o Sh. Suresh Kumar </t>
  </si>
  <si>
    <t>Vill. Tarambala PO Longni Tehsil Sarkaghat Distt. Mandi HP</t>
  </si>
  <si>
    <t xml:space="preserve">Akshit S/o Sh. Harish Kumar </t>
  </si>
  <si>
    <t>Vill. Paprahal PO Sadyana Tehsil Sadar Distt. Mandi HP</t>
  </si>
  <si>
    <t>75000 PA</t>
  </si>
  <si>
    <t xml:space="preserve">Anita Devi D/o Sh. Sangat Ram </t>
  </si>
  <si>
    <t>Vill. Tuman PO Gwalpur Tehsil Karsog Distt. Mandi HP</t>
  </si>
  <si>
    <t>KAFO (No-2)</t>
  </si>
  <si>
    <t xml:space="preserve">Kartik S/o Sh. Tikaa Ram </t>
  </si>
  <si>
    <t>Vill. Baldhi PO Chogli Tehsil Chachyot Distt. Mandi HP</t>
  </si>
  <si>
    <t>Boot Ankle (Child-2)</t>
  </si>
  <si>
    <t xml:space="preserve">Noor Bibi W/o Rushed Mohhammad </t>
  </si>
  <si>
    <t>VPO Ner Chowk Tehsil Balh Distt. Mandi HP</t>
  </si>
  <si>
    <t xml:space="preserve">Naro Devi W/o Sh. Daya Ram </t>
  </si>
  <si>
    <t>Vill. Punhan PO Beri Tehsil Sadar Distt. Mandi HP</t>
  </si>
  <si>
    <t>120000 PA</t>
  </si>
  <si>
    <t>Strong (V) Cord H/A &amp; Crutch Axilla (Medium) Pair</t>
  </si>
  <si>
    <t>MH</t>
  </si>
  <si>
    <t xml:space="preserve">Daya Ram S/o Sh. Prem Singh </t>
  </si>
  <si>
    <t>Vill. Punahan PO Beri Tehsil Sadar Distt. Bilaspur HP</t>
  </si>
  <si>
    <t xml:space="preserve">Anjali D/o Sh. Aatma Ram </t>
  </si>
  <si>
    <t>VPO Oansadhar Tehsil Rampur Distt. Shimla HP</t>
  </si>
  <si>
    <t>3500 PM</t>
  </si>
  <si>
    <t xml:space="preserve">Nand Lal S/o Sh. Lila Chand </t>
  </si>
  <si>
    <t>Ward No 1 Draa Shamami Tehsil Nirmand Distt. Kullu HP</t>
  </si>
  <si>
    <t>9000 PA</t>
  </si>
  <si>
    <t>Smart Cane</t>
  </si>
  <si>
    <t xml:space="preserve">Komal Sharma D/o Sh. Dinesh Sharma </t>
  </si>
  <si>
    <t>VPO &amp; Tehsil Rampur Distt. Shimla HP</t>
  </si>
  <si>
    <t xml:space="preserve">Yatin Sharma S/o Sh. Dinesh Sharma </t>
  </si>
  <si>
    <t xml:space="preserve">Sandeep S/o Sh. Het Ram </t>
  </si>
  <si>
    <t>VPO Urmam Tehsil Rampur Distt. Shimla HP</t>
  </si>
  <si>
    <t xml:space="preserve">Amar Dass S/o Sh. Tuli Ram </t>
  </si>
  <si>
    <t>Vill. Uru Tehsil Rampur Distt. Shimla HP</t>
  </si>
  <si>
    <t>1500 PM</t>
  </si>
  <si>
    <t>Modrate (V) Cord H/A &amp; Walking stick</t>
  </si>
  <si>
    <t>Damodra Devi W/o Sh. Rattan Dass</t>
  </si>
  <si>
    <t>Vill. Pandadhar Tehsil Nankhiri Distt. Shimla HP</t>
  </si>
  <si>
    <t>45000 PA</t>
  </si>
  <si>
    <t xml:space="preserve">Kimmat Ram S/o Sh. Bhonu </t>
  </si>
  <si>
    <t>Vill. Bonala PO Lalen Tehsil Rampur Distt. Shimla HP</t>
  </si>
  <si>
    <t>Ashok Kumar S/o Sh. Jawala Dass</t>
  </si>
  <si>
    <t>VPO Nabana Tehsil Rampur Distt. Shimla HP</t>
  </si>
  <si>
    <t xml:space="preserve">Sunku Ram S/o Sh. Bhadhu </t>
  </si>
  <si>
    <t>Vill. Talot PO Sarhan Tehsil Sunder Nagar Distt. Shimla HP</t>
  </si>
  <si>
    <t>4500 PM</t>
  </si>
  <si>
    <t>Modrate (V) Cord H/A</t>
  </si>
  <si>
    <t xml:space="preserve">Ram Dass S/o Sh. Duglu </t>
  </si>
  <si>
    <t>Vill. Radoli PO Dharkali Tehsil Rampur Distt. Shimla HP</t>
  </si>
  <si>
    <t>Strong (V) Cord  H/A &amp; Walking stick</t>
  </si>
  <si>
    <t xml:space="preserve">Piyush Sahni S/o Sh. Bhagat Singh </t>
  </si>
  <si>
    <t>5500 PA</t>
  </si>
  <si>
    <t>Rattan Dass  S/o Sh. Anant  Ram</t>
  </si>
  <si>
    <t xml:space="preserve"> Sunderi Devi W/o Sh. Geeva Nand </t>
  </si>
  <si>
    <t xml:space="preserve">Yash Pal S/o Sh. Padam Dass </t>
  </si>
  <si>
    <t xml:space="preserve">Tilku S/o Sh. Shyam </t>
  </si>
  <si>
    <t>Krishnu Devi W/o Sh. Padam Dass</t>
  </si>
  <si>
    <t>28000 PA</t>
  </si>
  <si>
    <t>Mild  (V) Cord H/A</t>
  </si>
  <si>
    <t>Sarvan Kumar S/o Sh. Janki Dass</t>
  </si>
  <si>
    <t xml:space="preserve">Goopi Nand S/o Sh. Rama Nand </t>
  </si>
  <si>
    <t>8000 PM</t>
  </si>
  <si>
    <t>Modrate  (V) Cord H/A &amp; Walking stick</t>
  </si>
  <si>
    <t xml:space="preserve">Kadi Ram S/o Sh. Sadaru Ram </t>
  </si>
  <si>
    <t xml:space="preserve">Sanjeev Kumar S/o Sh.  Sadi Ram </t>
  </si>
  <si>
    <t xml:space="preserve">Karam Chand  S/o Sh. Paras Ram </t>
  </si>
  <si>
    <t>Jai Devi W/o Sh. Puran Chand</t>
  </si>
  <si>
    <t>Bhag Dasi W/o Sh. Pidu Ram</t>
  </si>
  <si>
    <t>Sagar Dass S/o Sh. Phidu Ram</t>
  </si>
  <si>
    <t>Modrate (S) Cord H/A &amp; Walking stick</t>
  </si>
  <si>
    <t>Sohrab S/o Sh. Sunder</t>
  </si>
  <si>
    <t xml:space="preserve">Santosh S/o Sh. Sohan Lal </t>
  </si>
  <si>
    <t xml:space="preserve">Sumit S/o Sh. Trilok </t>
  </si>
  <si>
    <t>Roshan Lal S/o Sh. Findu Ram</t>
  </si>
  <si>
    <t>Gopal Dass S/o Sh. Beharn Ram</t>
  </si>
  <si>
    <t>Vill. Lassa PO &amp; Tehsil Rampur Distt. Shimla HP</t>
  </si>
  <si>
    <t xml:space="preserve">Shiv Lal S/o Sh. Khimi Ram </t>
  </si>
  <si>
    <t xml:space="preserve">Vill. Ganja PO Karjaha Tehsil Manali Distt. Kullu HP </t>
  </si>
  <si>
    <t xml:space="preserve">Tarsem Lal S/o Sh. Mahanga Ram </t>
  </si>
  <si>
    <t>VPO &amp; Tehsil Bhunter Distt. Kullu HP</t>
  </si>
  <si>
    <t xml:space="preserve">Shanti Devi W/o Sh. Tarsem Lal </t>
  </si>
  <si>
    <t xml:space="preserve">Tek Ram S/o Sh. Mangat Ram </t>
  </si>
  <si>
    <t>Vill. Davada PO Dhobi Tehsil &amp; Distt. Kullu HP</t>
  </si>
  <si>
    <t xml:space="preserve">Pushpa Devi W/o Sh. Tara Chand </t>
  </si>
  <si>
    <t>Vill. Sajla PO Karja Tehsil Manali Distt. Kullu HP</t>
  </si>
  <si>
    <t xml:space="preserve">Thakar Dutt S/o Sh. Hari Ram </t>
  </si>
  <si>
    <t>Vill. Phtab PO Bajoura Tehsil Sainj Distt. Kullu HP</t>
  </si>
  <si>
    <t xml:space="preserve">Paras Ram S/o Sh. Vidu </t>
  </si>
  <si>
    <t>Vill. Benchi PO Raysan tehsil &amp; Distt. Kullu HP</t>
  </si>
  <si>
    <t xml:space="preserve">Murat Ram S/o Sh. Kurbu Ram </t>
  </si>
  <si>
    <t>Vill. Khodh PO Ijh Tehsil &amp; Distt. Kullu HP</t>
  </si>
  <si>
    <t>1100 PM</t>
  </si>
  <si>
    <t>Tek Ram S/o Sh.Mani Ram</t>
  </si>
  <si>
    <t>Vill. Kaithwad PO Grakilo Tehsil &amp; Distt. Kullu HP</t>
  </si>
  <si>
    <t>Yog Raj S/o Sh. Rewat Ram</t>
  </si>
  <si>
    <t xml:space="preserve">Bhimi Ram S/o Sh. Sukhu </t>
  </si>
  <si>
    <t>Vill. Jopropa PO Naiwadi Tehsil &amp; Distt. Kullu HP</t>
  </si>
  <si>
    <t>Tul Dasi W/o Sh. Devi Chand</t>
  </si>
  <si>
    <t>Vill. Jawani Ropa PO Nawari Tehsil &amp; Distt. Kullu HP</t>
  </si>
  <si>
    <t>Devu Ram S/o Sh. Khem Dass</t>
  </si>
  <si>
    <t>Vill. Mugal Bhati  PO  Nawari Tehsil &amp; Distt. Kullu HP</t>
  </si>
  <si>
    <t>Manoj S/o Sh. Sehru Ram</t>
  </si>
  <si>
    <t>Vill. Loram PO Dhal Pur Tehsil &amp; Distt. Kullu HP</t>
  </si>
  <si>
    <t>Pardeep S/o Sh. Khimi Ram</t>
  </si>
  <si>
    <t>Vill. Khaliyani PO Khadihar Tehsil &amp; Distt. Kullu HP</t>
  </si>
  <si>
    <t>Gumat Ram S/o Sh. Rit Ram</t>
  </si>
  <si>
    <t>Gaurav S/o Sh. Jogh Raj</t>
  </si>
  <si>
    <t>Vill. Warogi PO Khadihar Tehsil &amp; Distt. Kullu HP</t>
  </si>
  <si>
    <t>Muskaan D/o Sh. More Singh</t>
  </si>
  <si>
    <t>Vill. Sill PO Tunag Tehsil Banjar Distt. Kullu HP</t>
  </si>
  <si>
    <t>Aabhay Ram S/o Sh. Bali Ram</t>
  </si>
  <si>
    <t>Vill. Parwadi PO  Tunag Tehsil Banjar Distt. Kullu HP</t>
  </si>
  <si>
    <t>700 PM</t>
  </si>
  <si>
    <t>Geet Ram S/o Sh. Wale Ram</t>
  </si>
  <si>
    <t>Vill. Gasli PO  Tunag Tehsil Banjar Distt. Kullu HP</t>
  </si>
  <si>
    <t>900 PM</t>
  </si>
  <si>
    <t>Chalniya Devi D/o Sh. Gopal Krishan</t>
  </si>
  <si>
    <t>Vill. Narogi PO Shilhar Tehsil &amp; Distt. Kullu HP</t>
  </si>
  <si>
    <t>Lal Chand S/o Sh. Lalu Ram</t>
  </si>
  <si>
    <t>Vill. Mahili PO Katrae Tehsil &amp; Distt. Kullu HP</t>
  </si>
  <si>
    <t>Suraj S/o Sh. Veer Nath</t>
  </si>
  <si>
    <t>4800 PM</t>
  </si>
  <si>
    <t>Harish S/o Sh. Parbhat Chand</t>
  </si>
  <si>
    <t>Vill. Tarawali PO Wari Tehsil &amp; Distt. Kullu HP</t>
  </si>
  <si>
    <t>Mukesh Kumar S/o Sh. Sant Ram</t>
  </si>
  <si>
    <t>Vill. Madori PO Shamsi Tehsil Bhunter Distt. Kullu HP</t>
  </si>
  <si>
    <t>Anshul S/o Sh. Tara Chand</t>
  </si>
  <si>
    <t>Vill. Dharapatara PO Madana Tehsil Sanaj Distt. Kullu HP</t>
  </si>
  <si>
    <t>Daksh S/o Sh. Hem Ram</t>
  </si>
  <si>
    <t>Vill. Palauch PO Bachot Tehsil Banjar Distt. Kullu  HP</t>
  </si>
  <si>
    <t>Bhagi Devi W/o Sh. Karmi Ram</t>
  </si>
  <si>
    <t>Vill. Masyar PO Matdat Tehsil Banjar Distt. Kullu HP</t>
  </si>
  <si>
    <t>Dolma Devi W/o Sh. Dul Singh</t>
  </si>
  <si>
    <t>Vill. Suadra PO Gaidhar Tehsil Banjar Distt. Kullu HP</t>
  </si>
  <si>
    <t>Khayali Ram S/o Sh. Jeet Ram</t>
  </si>
  <si>
    <t>Hari Singh S/o Sh. Vida Prakash</t>
  </si>
  <si>
    <t>Vill. Chevor PO Devor Tehsil Bhunter Distt. Kullu HP</t>
  </si>
  <si>
    <t>Sant Ram S/o Sh. Kali Dass</t>
  </si>
  <si>
    <t>Vill. Vanchi PO Shayeshan Tehsil &amp; Distt. Kullu HP</t>
  </si>
  <si>
    <t>800 PM</t>
  </si>
  <si>
    <t>Usha Thakur W/o Sh. Man Singh</t>
  </si>
  <si>
    <t>Vill. Chala PO Panga Tehsil Manali Distt. Kullu HP</t>
  </si>
  <si>
    <t>Mohar Singh S/o Sh. Dinu Ram</t>
  </si>
  <si>
    <t>VPO Raman Tehsil &amp; Distt. Kullu HP</t>
  </si>
  <si>
    <t>600 PM</t>
  </si>
  <si>
    <t>Dhayan Singh S/o Sh. Lal Dass</t>
  </si>
  <si>
    <t>Vill. Vaseer PO Gahara Tehsil Banjar Distt. Kullu HP</t>
  </si>
  <si>
    <t>Amar Chand S/o Sh. Ram Sharan</t>
  </si>
  <si>
    <t>Vill. Mahuchai PO Kuyed Tehsil &amp; Distt. Kullu HP</t>
  </si>
  <si>
    <t>Bhagat Ram S/o Sh. Vidya Sagar</t>
  </si>
  <si>
    <t>VPO Haripur Tehsil Manali Distt. Kullu HP</t>
  </si>
  <si>
    <t>Fati  Devi W/o Sh. Posu Ram</t>
  </si>
  <si>
    <t>Vill. Masrogi PO Peplog Tehsil Bhunter Distt. Kullu HP</t>
  </si>
  <si>
    <t>12500 PM</t>
  </si>
  <si>
    <t xml:space="preserve">Kahan Chand S/o Sh. Sumanu </t>
  </si>
  <si>
    <t>Vill. Dhalan PO Veergarh Tehsil Kumarsain Distt. Shimla HP</t>
  </si>
  <si>
    <t xml:space="preserve">Ramesh Chand S/o Sh. Ganga Ram </t>
  </si>
  <si>
    <t>VPO &amp; Tehsil Kumarsain Distt. Shimla HP</t>
  </si>
  <si>
    <t xml:space="preserve">Bimla Devi W/o Sh. Bhag Chand </t>
  </si>
  <si>
    <t>Vill. Kufri PO &amp; Tehsil Kumarsain Distt. Shimla HP</t>
  </si>
  <si>
    <t xml:space="preserve">Harshul S/o Sh. Rajinder Kumar </t>
  </si>
  <si>
    <t xml:space="preserve">Vill. Lathi PO &amp; Tehsil Kumarsain Distt. Shimla </t>
  </si>
  <si>
    <t xml:space="preserve">Layak Ram S/o Sh. Hari Dutt </t>
  </si>
  <si>
    <t>Vill. Dhinguli PO Kingal Tehsil Kumarsain Distt. Shimla HP</t>
  </si>
  <si>
    <t xml:space="preserve">Puran Chand S/o Sh. Balu Ram </t>
  </si>
  <si>
    <t>Vill. Swari PO &amp; Tehsil Kumarsain Distt. Shimla HP</t>
  </si>
  <si>
    <t xml:space="preserve">Maghu Ram S/o Sh. Kahv </t>
  </si>
  <si>
    <t>Vill. Banol PO &amp; Tehsil Kumarsain Distt. Shimla HP</t>
  </si>
  <si>
    <t xml:space="preserve">Sudhir Pal S/o Sh. Jai Ram </t>
  </si>
  <si>
    <t>VPO Zar Tehsil Kumarsain Distt. Shimla HP</t>
  </si>
  <si>
    <t xml:space="preserve">Basanti Devi W/o Sh. Nehal Chand </t>
  </si>
  <si>
    <t xml:space="preserve">Het Ram S/o Sh. Madhav Ram </t>
  </si>
  <si>
    <t>Vill. Chhalar PO Kingal Tehsil Kumarsain Distt. Shimla HP</t>
  </si>
  <si>
    <t>Elbow Crutch (Large)</t>
  </si>
  <si>
    <t xml:space="preserve">Yash Veer S/o Sh. Nain Sukh </t>
  </si>
  <si>
    <t xml:space="preserve">Meena Devi W/o Sh. Baldev Singh </t>
  </si>
  <si>
    <t>VPO Kirti Tehsil Kumarsain Distt. Shimla HP</t>
  </si>
  <si>
    <t xml:space="preserve">Sumesh S/o Sh. Ram Lal </t>
  </si>
  <si>
    <t xml:space="preserve">Kirna Devi W/o Sh. Arun Kumar </t>
  </si>
  <si>
    <t>Vill. Chhalan PO Kingal Tehsil Kumarsain Distt. Shimla HP</t>
  </si>
  <si>
    <t xml:space="preserve">Sant Ram S/o Sh. Paderam Ram </t>
  </si>
  <si>
    <t xml:space="preserve">Anant Ram S/o Sh. Ratesh Dass </t>
  </si>
  <si>
    <t>Vill. Bhrara PO &amp; Tehsil Kumarsain Distt. Shimla HP</t>
  </si>
  <si>
    <t xml:space="preserve">Santosh Devi W/o Sh. Parlahad Sharma </t>
  </si>
  <si>
    <t>Vill. Lathi PO &amp; Tehsil Kumarsain Distt. Shimla HP</t>
  </si>
  <si>
    <t>3000 Pm</t>
  </si>
  <si>
    <t xml:space="preserve">Prem Parkash S/o Sh. Jiya Lal </t>
  </si>
  <si>
    <t xml:space="preserve">Aman Dutt S/o Sh. Jeeunu Ram </t>
  </si>
  <si>
    <t>Vill. Kotla PO &amp; Tehsil Kumarsain Distt. Shimla HP</t>
  </si>
  <si>
    <t xml:space="preserve">Kesu Ram S/o Sh. Thalodu Ram </t>
  </si>
  <si>
    <t>Vill. Bhanou PO &amp; Tehsil Kumarsain Distt. Shimla HP</t>
  </si>
  <si>
    <t xml:space="preserve">Mohan Lal S/o Sh. Karam Ram </t>
  </si>
  <si>
    <t>Vill. Bharala PO &amp; Tehsil Kumarsain Distt. Shimla HP</t>
  </si>
  <si>
    <t xml:space="preserve">Subhash Chand S/o Sh. Kaul Ram </t>
  </si>
  <si>
    <t>Vill. Dethal PO &amp; Tehsil Kumarsain Distt. Shimla HP</t>
  </si>
  <si>
    <t xml:space="preserve">Chamku Devi W/o Sh. Ravi Ram </t>
  </si>
  <si>
    <t>Vill. Dehtal PO &amp; Tehsil Kumarsain Distt. Shimla HP</t>
  </si>
  <si>
    <t>MR</t>
  </si>
  <si>
    <t>Boot Ankle (Adult-1)</t>
  </si>
  <si>
    <t xml:space="preserve">Prevesh Sharma S/o Sh. Dina Nath </t>
  </si>
  <si>
    <t>H.No.179/13 Paddal Ground Mandi Distt. Mandi HP</t>
  </si>
  <si>
    <t>Dalpat Singh S/o Sh.  Solhu Ram</t>
  </si>
  <si>
    <t>VPO Baragram Tehsil Multhan Distt. Kangra HP</t>
  </si>
  <si>
    <t>B/K Prosthesis &amp; Walking stick</t>
  </si>
  <si>
    <t xml:space="preserve">Rahul Chaudhary S/o Sh. Piru Ram </t>
  </si>
  <si>
    <t>Vill. Tharki PO Surah Tehsil Balh Distt. Mandi HP</t>
  </si>
  <si>
    <t>Elbow Crutch (Small)</t>
  </si>
  <si>
    <t xml:space="preserve">Dimple S/o Sh. Bharat </t>
  </si>
  <si>
    <t>Vill. Kashan PO Kharanu Tehsil Kotli Distt. Mandi HP</t>
  </si>
  <si>
    <t>43000 PA</t>
  </si>
  <si>
    <t xml:space="preserve">Chet Ram S/o Sh. Narottam </t>
  </si>
  <si>
    <t xml:space="preserve">VPO Katyohan Tehsil Balh Distt. Mandi HP </t>
  </si>
  <si>
    <t>17000 PA</t>
  </si>
  <si>
    <t xml:space="preserve">Chering Lamba S/o Sh. Senan </t>
  </si>
  <si>
    <t>VPO Sarkidhar Tehsil Sadar Distt. Mandi HP</t>
  </si>
  <si>
    <t>Vill. Ruhna PO Bayla Tehsil Sunder Nagar Distt. Mandi HP</t>
  </si>
  <si>
    <t>14000  PA</t>
  </si>
  <si>
    <t xml:space="preserve">Shoba Ram S/o Sh. Dabhu Ram </t>
  </si>
  <si>
    <t>Vill. Riun PO Bhadwara Tehsil Sunder Nagar Distt. Mandi HP</t>
  </si>
  <si>
    <t>90000 PA</t>
  </si>
  <si>
    <t xml:space="preserve">Viriya Ram S/o Sh. Baishaku Ram </t>
  </si>
  <si>
    <t>Vill. Tayamnu PO Maloh Tehsil Sunder Nagar Distt. Mandi HP</t>
  </si>
  <si>
    <t>12900 PM</t>
  </si>
  <si>
    <t xml:space="preserve">Ram Dai D/o Sh. Hima Nand </t>
  </si>
  <si>
    <t>Vill. Nalthalak PO Anji Barmana Tehsil &amp; Distt. Shimla HP</t>
  </si>
  <si>
    <t xml:space="preserve">Savita D/o Sh. Tara Chand </t>
  </si>
  <si>
    <t>Vill. Draman PO Chambi Tehsil Sunder Nagar Distt. Mandi HP</t>
  </si>
  <si>
    <t>Vill. Khad kalyana PO Baryard Tehsil Kotli Distt. Mandi HP</t>
  </si>
  <si>
    <t xml:space="preserve">Sant Ram S/o Sh. Brikam </t>
  </si>
  <si>
    <t>VPO Chambi Tehsil Sunder Nagar Distt. Mandi HP</t>
  </si>
  <si>
    <t xml:space="preserve">Balwant Singh S/o Sh. Heera Singh </t>
  </si>
  <si>
    <t>Vill. Narwalka PO Kamlah Fort Tehsil Sarkaghat Distt. Mandi HP</t>
  </si>
  <si>
    <t>14500 PM</t>
  </si>
  <si>
    <t>Leela Devi W/o Sh. Mehant Ram</t>
  </si>
  <si>
    <t>Vill. Nal PO Churd Tehsil Sunder Nagar Distt. Mandi HP</t>
  </si>
  <si>
    <t xml:space="preserve">Joginder Singh S/o Sh. Paholo Ram </t>
  </si>
  <si>
    <t>VPO Kathara Tehsil Ghumarwin Distt. Bilaspur HP</t>
  </si>
  <si>
    <t xml:space="preserve">Aditya S/o Sh. Ajay Pal </t>
  </si>
  <si>
    <t>Vill. Nailta PO Rajwari Tehsil Sunder Nagar Distt. Mandi HP</t>
  </si>
  <si>
    <t>40000 PA</t>
  </si>
  <si>
    <t>Tanu D/o Sh. Ramesh</t>
  </si>
  <si>
    <t>Vill. Sanyardi PO Talyad Tehsil Sadar Distt. Mandi HP</t>
  </si>
  <si>
    <t>14400 PA</t>
  </si>
  <si>
    <t xml:space="preserve">Churu Ram S/o Sh. Dyalu Ram </t>
  </si>
  <si>
    <t>VPO Kapahi Tehsil Sunder Nagar Distt. Mandi HP</t>
  </si>
  <si>
    <t>8932 PM</t>
  </si>
  <si>
    <t xml:space="preserve">Palvi Thakur D/o Sh. Rakesh Kumar </t>
  </si>
  <si>
    <t xml:space="preserve">Walking stick &amp; Stockinett 60 MM Roll Cotton </t>
  </si>
  <si>
    <t>Madan Lal S/o Sh. Dalip Singh</t>
  </si>
  <si>
    <t xml:space="preserve">Vill. Karni PO &amp; Tehsil Baldwara Distt. Mandi HP  </t>
  </si>
  <si>
    <t xml:space="preserve">Kanshi Ram S/o Sh. Sidhu Ram </t>
  </si>
  <si>
    <t>Vill. Sedauli PO Makdi Markanda Tehsil Sadar Distt. Bilaspur HP</t>
  </si>
  <si>
    <t xml:space="preserve">Kamla Devi W/o Sh. Paras Ram </t>
  </si>
  <si>
    <t>B/K Prosthesis &amp; Crutch Axilla (Medium) Pair</t>
  </si>
  <si>
    <t xml:space="preserve">Ram Ji Dass S/o Sh. Jaind Ram </t>
  </si>
  <si>
    <t>Vill. Bhater PO Gahar Tehsil Ghumarwin Distt. Bilaspur HP</t>
  </si>
  <si>
    <t xml:space="preserve">Jagdish Chand S/o Sh. Ram Chand </t>
  </si>
  <si>
    <t>Vill. Geryoh PO Kangu Ka Gehra Tehsil Sarkaghat Distt. Mandi HP</t>
  </si>
  <si>
    <t>13225 PA</t>
  </si>
  <si>
    <t xml:space="preserve">Rajender Kumar S/o Sh. Gian Chand </t>
  </si>
  <si>
    <t xml:space="preserve">Prakesh Chand S/o Sh. Shankar Dass </t>
  </si>
  <si>
    <t>14000 PM</t>
  </si>
  <si>
    <t xml:space="preserve">Nathu Ram S/o Sh. Laukhu Ram </t>
  </si>
  <si>
    <t>VPO Harlog Tehsil Ghumarwin Distt. Bilaspur HP</t>
  </si>
  <si>
    <t xml:space="preserve">Parwati Devi W/o Sh. Sant Ram </t>
  </si>
  <si>
    <t>Jagdish Kumar S/o Sh. Prem Lal</t>
  </si>
  <si>
    <t>Vill. Piunkhash PO Kothi Tehsil Ghumarwin Distt. Bilaspur HP</t>
  </si>
  <si>
    <t>HKAFO (Pair) &amp; Crutch Axilla (Medium) Pair</t>
  </si>
  <si>
    <t>Aksara D/o Sh. Rakesh Kumar</t>
  </si>
  <si>
    <t>Vill. Ghatta PO Kummi Tehsil Balh Distt. Mandi HP</t>
  </si>
  <si>
    <t xml:space="preserve">AFO (Child) </t>
  </si>
  <si>
    <t xml:space="preserve">Monu Ram S/o Sh. Budh Ram </t>
  </si>
  <si>
    <t>VPO &amp; Tehsil Rampur Bushehar Distt. Shimla HP</t>
  </si>
  <si>
    <t xml:space="preserve">Balbir Singh S/o Sh. Ram Lal </t>
  </si>
  <si>
    <t>VPO Bandla Tehsil Sadar Distt. Bilaspur HP</t>
  </si>
  <si>
    <t>32000 PA</t>
  </si>
  <si>
    <t>Registration No.</t>
  </si>
  <si>
    <t>Narvada Devi D/o Sh. Dodermal</t>
  </si>
  <si>
    <t>Balak Ram S/o Sh. Moti Ram</t>
  </si>
  <si>
    <t>Vill. Rothal PO Balt Tehsil Ner Chowk Distt. Mandi HP</t>
  </si>
  <si>
    <t>11219 PA</t>
  </si>
  <si>
    <t xml:space="preserve">Rakesh Kumar S/o Sh. Ram Lal </t>
  </si>
  <si>
    <t>Vill. Derat PO Mahog Tehsil Karsog Distt. Mandi HP</t>
  </si>
  <si>
    <t xml:space="preserve">Khem Singh S/o Sh. Jagan Nath </t>
  </si>
  <si>
    <t>Vill. Sawa Mahun PO Mahunag Tehsil Karsog Distt. Mandi HP</t>
  </si>
  <si>
    <t>140000 PA</t>
  </si>
  <si>
    <t xml:space="preserve">Hema Bati D/o Sh. Nand Lal </t>
  </si>
  <si>
    <t>Vill. Shirkot PO Bharana Tehsil Theog Distt. Shimla HP</t>
  </si>
  <si>
    <t>49000 PA</t>
  </si>
  <si>
    <t xml:space="preserve">Shupu Ram S/o Sh. Sidhu Ram </t>
  </si>
  <si>
    <t>VPO Ropa Tehsil Padhar Distt. Mandi HP</t>
  </si>
  <si>
    <t xml:space="preserve">Narotmi Devi W/o Sh. Keshav Ram </t>
  </si>
  <si>
    <t>Vill. Jajroth PO Balt Tehsil Balh Distt. Mandi HP</t>
  </si>
  <si>
    <t>Tek Chand S/o Sh. Nanku</t>
  </si>
  <si>
    <t>Vill. Giula PO Majhwar Tehsil Sadar Distt. Mandi HP</t>
  </si>
  <si>
    <t xml:space="preserve">Susheel Kaushal S/o Sh. Rampal </t>
  </si>
  <si>
    <t>Vill. Karot PO Dobha Tehsil Sadar Distt. Bilaspur HP</t>
  </si>
  <si>
    <t>13000 PA</t>
  </si>
  <si>
    <t>Hand Magnifier</t>
  </si>
  <si>
    <t>Anjana Kumari D/o Sh. Arjun Singh</t>
  </si>
  <si>
    <t>VPO Jabola Tehsil Jhandutta Distt. Bilaspur HP</t>
  </si>
  <si>
    <t xml:space="preserve">Veena Devi D/o Sh. Shiv Ram </t>
  </si>
  <si>
    <t>Vill. Kapti PO Gaura Tehsil Rampur Distt. Shimla HP</t>
  </si>
  <si>
    <t xml:space="preserve">Nisha D/o Sh. Kewal Ram </t>
  </si>
  <si>
    <t>VPO Pat Tehsil Rampur Distt. Shimla HP</t>
  </si>
  <si>
    <t xml:space="preserve">Lachhaman S/o Sh. Mauni </t>
  </si>
  <si>
    <t>Vill. Dhaweli Bedehar PO Lagdhar Tehsil Kotli Distt. Mandi HP</t>
  </si>
  <si>
    <t xml:space="preserve">Sita Ram S/o Sh. Gulabu Ram </t>
  </si>
  <si>
    <t>VPO Mahadev Tehsil Sunder Nagar Distt. Mandi HP</t>
  </si>
  <si>
    <t xml:space="preserve">Sharisti Chauhan D/o Sh. Dutt Ram </t>
  </si>
  <si>
    <t>Vill. Bhyarta PO Chunahan Tehsil Sadar Distt. Mandi HP</t>
  </si>
  <si>
    <t>Ved Ram S/o Sh. Narotu Ram</t>
  </si>
  <si>
    <t>Vill. Banzar PO Jibhi Tehsil &amp; Distt. Kullu HP</t>
  </si>
  <si>
    <t>33750 PA</t>
  </si>
  <si>
    <t xml:space="preserve">Kamal S/o Sh. Gian Chand </t>
  </si>
  <si>
    <t>Vill. Dohpi PO Bhadharwar Tehsil Sarkaghat Distt. Mandi HP</t>
  </si>
  <si>
    <t>2500 PA</t>
  </si>
  <si>
    <t xml:space="preserve">A/E Prosthesis </t>
  </si>
  <si>
    <t>Sukh Ram S/o Sh. Fhagnu Ram</t>
  </si>
  <si>
    <t>Vill. Tamroh PO &amp; Tehsil Sunder Nagar Distt. Mandi HP</t>
  </si>
  <si>
    <t>Moderate (S) Cord H/A &amp; Walking stick</t>
  </si>
  <si>
    <t>Rajeev Kumar S/o Sh. Kashmir Singh</t>
  </si>
  <si>
    <t>Vill. Bahadpur PO Riali Tehsil Fatehpur Distt. Kangra HP</t>
  </si>
  <si>
    <t>Raj Kumar S/o Sh. Veer Singh</t>
  </si>
  <si>
    <t>Vill. Mashed PO Lagouti Tehsil Aani Distt. Kullu HP</t>
  </si>
  <si>
    <t>Sapna Kumari D/o Sh. Jagdish Rana</t>
  </si>
  <si>
    <t>Vill. Patta PO Naswal Tehsil Ghumarwin Distt. Bilaspur HP</t>
  </si>
  <si>
    <t xml:space="preserve">Dinesh Kumari W/o Sh. Naresh Kumar </t>
  </si>
  <si>
    <t>7500 PA</t>
  </si>
  <si>
    <t xml:space="preserve">KAFO </t>
  </si>
  <si>
    <t xml:space="preserve">Durgi Devi W/o Sh. Brikam Ram </t>
  </si>
  <si>
    <t>Vill. Dhoba PO Batwara Tehsil Sunder Nagar Distt. Mandi HP</t>
  </si>
  <si>
    <t xml:space="preserve">Moderate (S) Cord H/A </t>
  </si>
  <si>
    <t xml:space="preserve">Dodi Devi W/o Sh. Laje Ram </t>
  </si>
  <si>
    <t>Vill. Sudhrani PO Khalwan Tehsil Balichowki Distt. Mandi HP</t>
  </si>
  <si>
    <t xml:space="preserve">Gian Chand S/o Sh. Khadaku Ram </t>
  </si>
  <si>
    <t>Vill. Sanihan PO Khurahal Tehsil Sunder Nagar Distt. Mandi HP</t>
  </si>
  <si>
    <t>Crutch Axilla (Medium) Pair &amp; Spectacles</t>
  </si>
  <si>
    <t xml:space="preserve">Budhi Ram S/o Sh. Narayanu </t>
  </si>
  <si>
    <t>Vill. Chort PO Ghangnu Tehsil Sunder Nagar Distt. Mandi HP</t>
  </si>
  <si>
    <t>Sant Ram S/o Sh. Lachhman Dass</t>
  </si>
  <si>
    <t>Vill. Chhajwali PO Dasehra Tehsil &amp; Distt. Mandi HP</t>
  </si>
  <si>
    <t xml:space="preserve">Rajat Mehra S/o Sh. Vikram Singh </t>
  </si>
  <si>
    <t>Vill. Bhajrala PO Matroo Tehsil Joginder Nagar Distt. Mandi HP</t>
  </si>
  <si>
    <t xml:space="preserve">Ashwani Thakur S/o Sh. Chamel Singh </t>
  </si>
  <si>
    <t xml:space="preserve">Rocky Chauhan S/o Sh. Satish Kumar </t>
  </si>
  <si>
    <t>VPO Dibdiyanu Tehsil Ladbharol Distt. Mandi HP</t>
  </si>
  <si>
    <t>78700 PA</t>
  </si>
  <si>
    <t xml:space="preserve">Brij Lal S/o Sh. Sadhu Ram </t>
  </si>
  <si>
    <t>VPO Maloh Tehsil Sunder Nagar Distt. Mandi HP</t>
  </si>
  <si>
    <t xml:space="preserve">Padam Dev S/o Sh. Revati Lal </t>
  </si>
  <si>
    <t xml:space="preserve">Neha D/o Sh. Tej Nath </t>
  </si>
  <si>
    <t>VPO Kotlu Barahmna Tehsil Ghumarwin Distt. Bilaspur HP</t>
  </si>
  <si>
    <t>KAFO (Pair) &amp; Crutch Axilla (Medium) Pair</t>
  </si>
  <si>
    <t xml:space="preserve">Prem Kumari W/o Sh. Govind Ram </t>
  </si>
  <si>
    <t>H.No. 282D/10 Handeti Purana Bazar Sunder Nagar Distt. Mandi HP</t>
  </si>
  <si>
    <t xml:space="preserve">Mansa Devi W/o Sh. Jagdish Chand </t>
  </si>
  <si>
    <t>VPO Darwar Tehsil Sarkaghat Distt. Mandi HP</t>
  </si>
  <si>
    <t>4700 PM</t>
  </si>
  <si>
    <t xml:space="preserve">Amar Singh S/o Sh. Lohku Ram </t>
  </si>
  <si>
    <t>Vill. Bhadrwani PO Jahmat Uperla Tehsil Sarkaghat Distt. Mandi HP</t>
  </si>
  <si>
    <t>Strong (S) Cord H/A &amp; Walking stick</t>
  </si>
  <si>
    <t xml:space="preserve">Parwati Sharma W/o Sh. Parmanand </t>
  </si>
  <si>
    <t>VPO Gagal Tehsil Sadar Distt. Mandi HP</t>
  </si>
  <si>
    <t xml:space="preserve">Saran Dass S/o Sh. Nokhu Ram </t>
  </si>
  <si>
    <t>Vill. Plahota PO Upper Behli Tehsil Sunder Nagar Distt. Mandi HP</t>
  </si>
  <si>
    <t xml:space="preserve">Tulsi Ram S/o Sh. Kataku Ram </t>
  </si>
  <si>
    <t>Vill. Panyali PO Khakhriyana Tehsil Balh Distt. Mandi HP</t>
  </si>
  <si>
    <t>Vill. Bushaihr PO Galma Tehsil Balh Distt. Mandi HP</t>
  </si>
  <si>
    <t xml:space="preserve">Bhajnu Devi W/o Sh. Loharu Ram </t>
  </si>
  <si>
    <t>Vill. Tandi PO Saroya Tehsil Chachyot Distt. Mandi HP</t>
  </si>
  <si>
    <t>Khasru S/o Sh. Nahru Ram</t>
  </si>
  <si>
    <t xml:space="preserve">Chaman Lal S/o Sh. Nota Ram </t>
  </si>
  <si>
    <t>Vill. Tamroh PO Diargi Tehsil Sadar Distt. Mandi HP</t>
  </si>
  <si>
    <t xml:space="preserve">Mehar Singh S/o Sh. Dhani Ram </t>
  </si>
  <si>
    <t>Vill. Nartar PO Dharogra Tehsil Sunni Distt. Shimla HP</t>
  </si>
  <si>
    <t>29500 PA</t>
  </si>
  <si>
    <t xml:space="preserve">BTE </t>
  </si>
  <si>
    <t>Priyanka Kumari D/o Sh. Bishan Dass</t>
  </si>
  <si>
    <t>Vill. Balhseena PO Ghandhir Tehsil Jhandutta Distt. Bilaspur HP</t>
  </si>
  <si>
    <t xml:space="preserve">Shakshi D/o Sh. Lobhi Ram </t>
  </si>
  <si>
    <t>Vill. Kalthar PO Bahnu Tehsil Baldwara Distt. Mandi HP</t>
  </si>
  <si>
    <t xml:space="preserve">Karam Singh S/o Sh. Bir Singh </t>
  </si>
  <si>
    <t>Vill. Rohara PO Pressi Tehsil Nihri Distt. Mandi HP</t>
  </si>
  <si>
    <t xml:space="preserve">Parwati W/o Sh. Durga </t>
  </si>
  <si>
    <t>Vill. Panjrala PO Maloh Tehsil Sunder Nagar Distt. Mandi HP</t>
  </si>
  <si>
    <t>Narvada Devi D/o Sh. Todermal</t>
  </si>
  <si>
    <t>Vill. Khad Kalyana PO Baryara Tehsil Kotli Distt. Mandi HP</t>
  </si>
  <si>
    <t>KAFO</t>
  </si>
  <si>
    <t xml:space="preserve">Lal Singh S/o Sh. Bhumbra </t>
  </si>
  <si>
    <t>Vill. Dharwahan PO Ner Chowk Tehsil Balh Distt. Mandi HP</t>
  </si>
  <si>
    <t>180000 PA</t>
  </si>
  <si>
    <t xml:space="preserve">Lavita Devi D/o Sh. Vijay Kumar </t>
  </si>
  <si>
    <t>VPO Jandhru Kalan Tehsil Sarkaghat Distt. Mandi HP</t>
  </si>
  <si>
    <t xml:space="preserve">DB Splint </t>
  </si>
  <si>
    <t>Dumnu Ram S/o Sh. Mani Ram</t>
  </si>
  <si>
    <t>VPO Jaidevi Tehsil Sunder Nagar Distt. Mandi HP</t>
  </si>
  <si>
    <t xml:space="preserve">Anshul Rana S/o Sh. Maan Singh </t>
  </si>
  <si>
    <t>Vill. Markwar PO Danni Tehsil Nurpur Distt. Kangra HP</t>
  </si>
  <si>
    <t xml:space="preserve">Parikshit S/o Sh. Vikas </t>
  </si>
  <si>
    <t>VPO Khalwanu Tehsil Kotli Distt. Mandi HP</t>
  </si>
  <si>
    <t xml:space="preserve">Raj Kumari W/o Sh. Ved Prakash </t>
  </si>
  <si>
    <t>Vill. Kohan PO Sajaupiplu Tehsil Sarkaghat Distt. Mandi HP</t>
  </si>
  <si>
    <t xml:space="preserve">Vinanya Devi D/o Sh. Biri Singh </t>
  </si>
  <si>
    <t>Vill. Hart PO Kotli Tehsil Sadar Distt. Mandi HP</t>
  </si>
  <si>
    <t xml:space="preserve">Chamari Devi D/o Sh. Ganga Ram </t>
  </si>
  <si>
    <t>VPO Jahal Tehsil Chachyot Distt. Mandi HP</t>
  </si>
  <si>
    <t xml:space="preserve">Nanak Chand S/o Sh. Bhikam </t>
  </si>
  <si>
    <t>Vill. Chowki Chandra PO Reur Tehsil Balh Distt. Mandi HP</t>
  </si>
  <si>
    <t xml:space="preserve">Khem Chand S/o Sh. Tej Singh </t>
  </si>
  <si>
    <t>Vill. Dadwan PO Ner Chowk Tehsil Balh Distt. Mandi HP</t>
  </si>
  <si>
    <t xml:space="preserve">Gulsan S/o Sh. Fuhnu </t>
  </si>
  <si>
    <t>VPO Dhawal Tehsil Sunder Nagar Distt. Mandi HP</t>
  </si>
  <si>
    <t>Sallo Ram S/o Sh. Ram Dass</t>
  </si>
  <si>
    <t xml:space="preserve">Gulabi Devi W/o Sh. Gulsan </t>
  </si>
  <si>
    <t xml:space="preserve">Baldev S/o Sh. Munshi Ram </t>
  </si>
  <si>
    <t>VPO Lanjtha Tehsil Ghumarwin Distt. Bilaspur HP</t>
  </si>
  <si>
    <t xml:space="preserve">Meena Devi W/o Sh. Tilak Raj </t>
  </si>
  <si>
    <t>H.No. 37/1 Chalah No. 2 Tehsil Sadar Distt. Mandi HP</t>
  </si>
  <si>
    <t xml:space="preserve">Payal Thakur D/o Sh. Vipin Kumar </t>
  </si>
  <si>
    <t>Vill. Richhli PO Dhawali Tehsil Sarkaghat Distt. Mandi HP</t>
  </si>
  <si>
    <t>8780 PM</t>
  </si>
  <si>
    <t>BTE (Pair)</t>
  </si>
  <si>
    <t xml:space="preserve">Ram Pyari D/o Sh. Saunki Ram </t>
  </si>
  <si>
    <t>Vill. Bhadwan PO Kanaid Tehsil Balh Distt. Mandi HP</t>
  </si>
  <si>
    <t>7200 PM</t>
  </si>
  <si>
    <t xml:space="preserve">Hukkam Chand S/o Sh. Sukh Ram </t>
  </si>
  <si>
    <t>Vill. Tymbla PO Kathayanhu Tehsil Balh Distt. Mandi HP</t>
  </si>
  <si>
    <t xml:space="preserve">Bakshi Ram S/o Sh. Panchku Ram </t>
  </si>
  <si>
    <t>H.No. 189/11 Tarna Road Mandi Distt. Mandi HP</t>
  </si>
  <si>
    <t>Basanti Devi W/o Sh. Shankar Dass</t>
  </si>
  <si>
    <t>14/1 Mahal Dohadu H.No. 30 Tehsil Sunder Nagar Distt. Mandi HP</t>
  </si>
  <si>
    <t xml:space="preserve">Shakuntla W/o Sh. Ranu Ram </t>
  </si>
  <si>
    <t>145000 PA</t>
  </si>
  <si>
    <t>Wheel Chair (Adult) &amp; Walking stick</t>
  </si>
  <si>
    <t xml:space="preserve">Acharu Ram S/o Sh. Hukamiya </t>
  </si>
  <si>
    <t xml:space="preserve">Ajudhya Devi W/o Sh. Bhagat Ram </t>
  </si>
  <si>
    <t>Purana Bazar Sunder Nagar Distt. Mandi HP</t>
  </si>
  <si>
    <t xml:space="preserve">Mangsaru S/o Sh. Chuha </t>
  </si>
  <si>
    <t>Vill. Shikari PO Kalaoud Tehsil Sunder Nagar Distt. Mandi HP</t>
  </si>
  <si>
    <t>Laachu Ram S/o Sh. Narayan Dass</t>
  </si>
  <si>
    <t>H.No. 117/4 Ravi Nagar Mandi Distt. Mandi HP</t>
  </si>
  <si>
    <t>Chunni Lal S/o Sh. Bal Dass</t>
  </si>
  <si>
    <t xml:space="preserve">A/K Prosthesis </t>
  </si>
  <si>
    <t xml:space="preserve">Kala Devi W/o Sh. Roop Lal </t>
  </si>
  <si>
    <t>Vill. Tikkari PO Samaila Tehsil Sarkaghat Distt. Mandi HP</t>
  </si>
  <si>
    <t xml:space="preserve">Rukmani W/o Sh. Nagu </t>
  </si>
  <si>
    <t>Vill. Bari PO &amp; Tehsil Sunder Nagar Distt. Mandi HP</t>
  </si>
  <si>
    <t xml:space="preserve">Prem Singh S/o Sh. Gurdass Singh </t>
  </si>
  <si>
    <t>Vill. Aagampur PO &amp; Tehsil Anandpur Sahib Distt. Ropar Punjab</t>
  </si>
  <si>
    <t xml:space="preserve">Gurdev Singh S/o Sh. Santosh Singh </t>
  </si>
  <si>
    <t>Vill. Lodhipur PO &amp; Tehsil Anandpur Sahib Distt. Ropar Punjab</t>
  </si>
  <si>
    <t>4000 pm</t>
  </si>
  <si>
    <t xml:space="preserve">Manjeet Kaur W/o Sh. Mewa Lal </t>
  </si>
  <si>
    <t>Vill. Bhati PO Manakpur Tehsil Nangal Distt. Ropar Punjab</t>
  </si>
  <si>
    <t xml:space="preserve">Crutch Axilla (Medium) </t>
  </si>
  <si>
    <t xml:space="preserve">Avtar Kishan S/o Sh. Hesh Raj </t>
  </si>
  <si>
    <t>Vill. Hawewal PO Nangal Tehsil Anandpur Sahib Distt. Ropar Punjab</t>
  </si>
  <si>
    <t xml:space="preserve">Tricycle (Adult) </t>
  </si>
  <si>
    <t>Bhagrati Devi D/o Sh. Bhola Dutt</t>
  </si>
  <si>
    <t xml:space="preserve">VPO Nangal Tehsil Anandpur Sahib Distt. Ropar Punjab </t>
  </si>
  <si>
    <t xml:space="preserve">Balvinder Singh S/o Sh. Chater Singh </t>
  </si>
  <si>
    <t xml:space="preserve">Narayan Singh S/o Sh. Bahdawa Singh </t>
  </si>
  <si>
    <t xml:space="preserve">Gauri Shankar S/o Sh. Ram Dayal </t>
  </si>
  <si>
    <t>H.No. 165/A Sec. 02 Naya Nangal Distt. Ropar Punjab</t>
  </si>
  <si>
    <t xml:space="preserve">Avtar Chand S/o Sh. Chotu Ram </t>
  </si>
  <si>
    <t>VPO Manakpur Tehsil Anandpur Sahib Distt. Ropar Punjab</t>
  </si>
  <si>
    <t>Vill. Behani PO Makari Tehsil Anandpur Sahib Distt. Ropar Punjab</t>
  </si>
  <si>
    <t>Rajesh Kumar S/o Sh. Saran Dass</t>
  </si>
  <si>
    <t>VPO Dadoli Teshil Nangal Distt. Ropar Punjab</t>
  </si>
  <si>
    <t>500 PM</t>
  </si>
  <si>
    <t xml:space="preserve">Amarjeet Singh S/o Sh. Bhar Singh </t>
  </si>
  <si>
    <t>Vill. Raipur PO Badelhadi Tehsil Nangal Distt. Ropar Punjab</t>
  </si>
  <si>
    <t xml:space="preserve">Tarsem Kaur W/o Sh. Ujaghar </t>
  </si>
  <si>
    <t xml:space="preserve">Ganesh Chand S/o Sh. Prem Chand </t>
  </si>
  <si>
    <t xml:space="preserve">VPO Nikku Nangal Tehsil Nangal Distt. Ropar Punjab </t>
  </si>
  <si>
    <t xml:space="preserve">Harjeev Singh S/o Sh. Prem Singh </t>
  </si>
  <si>
    <t>VPO &amp; Tehsil Nangal Distt. Ropar Punjab</t>
  </si>
  <si>
    <t>Tricycle (Child)</t>
  </si>
  <si>
    <t>Sushma Devi W/o Sh. Omkar Singh</t>
  </si>
  <si>
    <t>Vill. Rampur Sani PO Partapnagar Tehsil Anandpur Sahib Distt. Ropar Punjab</t>
  </si>
  <si>
    <t xml:space="preserve">Dilbhag Singh S/o Sh. Inder Singh </t>
  </si>
  <si>
    <t>Jassi Ram S/o Sh. Kashi Ram</t>
  </si>
  <si>
    <t>Vill. Baswal Colony PO Gaguwal Tehsil Anandpur Sahib Distt. Ropar Punjab</t>
  </si>
  <si>
    <t xml:space="preserve">Rajeev Kumar S/o Sh. Jashpal Singh </t>
  </si>
  <si>
    <t xml:space="preserve">Crutch Axilla (Large) </t>
  </si>
  <si>
    <t xml:space="preserve">Gurvinder Singh S/o Sh. Darshan Singh </t>
  </si>
  <si>
    <t>Vill. Inder Nagar PO Nangal Tehsil Anandpur Sahib Distt. Ropar Punjab</t>
  </si>
  <si>
    <t xml:space="preserve">Aayush S/o Sh. Rakesh Kumar </t>
  </si>
  <si>
    <t>VPO Naya Nangal Tehsil Anandpur Sahib Distt. Ropar Punjab</t>
  </si>
  <si>
    <t xml:space="preserve">Nitika D/o Sh. Sohan Lal </t>
  </si>
  <si>
    <t>Vill. Naya Nangal PO Bhojowal Distt. Ropar Punjab</t>
  </si>
  <si>
    <t xml:space="preserve">Hardeep Singh S/o Sh. Dalip Singh </t>
  </si>
  <si>
    <t>H.No. 25 F-Block Nangal Distt. Ropar Punjab</t>
  </si>
  <si>
    <t xml:space="preserve">Ram Dyal S/o Sh. Prem Chand </t>
  </si>
  <si>
    <t>Vill. Jhol PO Manakpur Tehsil Anandpur Sahib Distt. Ropar Punjab</t>
  </si>
  <si>
    <t xml:space="preserve">Mehtab Akthar D/o Sh. Rafik Mohamad </t>
  </si>
  <si>
    <t xml:space="preserve">Geeta W/o Sh. Ram Singh </t>
  </si>
  <si>
    <t xml:space="preserve">Amandeep Singh S/o Sh. Paramjeet Singh </t>
  </si>
  <si>
    <t>VPO Bhojowal Tehsil Nangal Distt. Ropar Punjab</t>
  </si>
  <si>
    <t xml:space="preserve">Sumit Kumar S/o Sh. Suresh Chander </t>
  </si>
  <si>
    <t>Vill. Nurpur Bedi PO Thana Tehsil Anandpur Sahib Distt. Ropar Punjab</t>
  </si>
  <si>
    <t xml:space="preserve">Krishna Devi W/o Sh. Om Prakash </t>
  </si>
  <si>
    <t>Purana Gurudwara Nangal Distt. Ropar Punjab</t>
  </si>
  <si>
    <t xml:space="preserve">Balvinder Singh S/o Sh. Vikram Singh </t>
  </si>
  <si>
    <t>H.No. 81 Ram Nagar Nangal Town Tehsil Nangal Distt. Ropar Punjab</t>
  </si>
  <si>
    <t xml:space="preserve">Rajnish Kumar S/o Sh. Tarsem Lal </t>
  </si>
  <si>
    <t xml:space="preserve">Sharm Store H.No. 88 VPO &amp; Tehsil Nangal Distt. Ropar Punjab </t>
  </si>
  <si>
    <t xml:space="preserve">Satpal S/o Sh. Falhana Ram </t>
  </si>
  <si>
    <t>Vill. Dayapur PO Dolni Tehsil Nangal Distt. Ropar Punjab</t>
  </si>
  <si>
    <t xml:space="preserve">Mahender Kaur W/o Sh. Natha Singh </t>
  </si>
  <si>
    <t xml:space="preserve">H.No. 91 Sharma Store Nangal Tehsil Nangal Distt. Ropar Punjab </t>
  </si>
  <si>
    <t xml:space="preserve">Spectacles </t>
  </si>
  <si>
    <t xml:space="preserve">Dharamjeet Kaur W/o Sh. Mansa Ram </t>
  </si>
  <si>
    <t>Vill. Sharma Colony Ward No. 01 Nangal Distt. Ropar Punjab</t>
  </si>
  <si>
    <t xml:space="preserve">Saran Kaur W/o Sh. Abhut Singh </t>
  </si>
  <si>
    <t xml:space="preserve">Sarwati Devi W/o Sh. Doji Ram </t>
  </si>
  <si>
    <t xml:space="preserve">VPO &amp; Tehsil Nangal Distt. Ropar Punjab </t>
  </si>
  <si>
    <t xml:space="preserve">Pankaj Kumar S/o Sh. Darshan Kumar </t>
  </si>
  <si>
    <t>Vill. Palsehd PO Nehdi Tehsil Naina Devi Distt. Bilaspur HP</t>
  </si>
  <si>
    <t xml:space="preserve">Charan Singh S/o Sh. Bhagwan Singh </t>
  </si>
  <si>
    <t>Vill. Binewal PO Sanoli Tehsil &amp; Distt. Una HP</t>
  </si>
  <si>
    <t xml:space="preserve">Kavita D/o Sh. Vijay Kumar </t>
  </si>
  <si>
    <t>H.No. 17 Nangal Tehsil Nangal Distt. Ropar Punjab</t>
  </si>
  <si>
    <t xml:space="preserve">Neelam Kumari W/o Sh. Samsher Singh </t>
  </si>
  <si>
    <t>H.No. 1F Nangal Tehsil Nangal Distt. Ropar Punjab</t>
  </si>
  <si>
    <t xml:space="preserve">Sunita W/o Sh. Vijay Kumar </t>
  </si>
  <si>
    <t xml:space="preserve">Ram Dai W/o Sh. Gurdass Ram </t>
  </si>
  <si>
    <t xml:space="preserve">Rohit S/o Sh. Bali </t>
  </si>
  <si>
    <t xml:space="preserve">Naresh Kumari W/o Sh. Gurmed Singh </t>
  </si>
  <si>
    <t xml:space="preserve">Sharma Store H.No. 174 VPO &amp; Tehsil Nangal Distt. Ropar Punjab </t>
  </si>
  <si>
    <t xml:space="preserve">Ram Kishor S/o Sh. Amar Nath </t>
  </si>
  <si>
    <t xml:space="preserve">Vill. Patti PO Manakpur Tehsil Nangal Distt. Ropar Punjab </t>
  </si>
  <si>
    <t xml:space="preserve">Niraj Joshi S/o Sh. Jagdish Joshi </t>
  </si>
  <si>
    <t>H.No. 82 Bhakhra Road Nangal Distt. Ropar Punjab</t>
  </si>
  <si>
    <t>Chaman Lal S/o Sh. Ram Ji Dass</t>
  </si>
  <si>
    <t>Shop No. 18 Main Market Nangal Distt. Ropar Punjab</t>
  </si>
  <si>
    <t xml:space="preserve">Harcharan Sen S/o Sh. Hardayal Singh </t>
  </si>
  <si>
    <t>9 Y Block Ward No. 13 Nangal Township Distt. Ropar Punjab</t>
  </si>
  <si>
    <t>9000 PM</t>
  </si>
  <si>
    <t xml:space="preserve">Gurcharan Kaur W/o Sh. Mohan Kumar </t>
  </si>
  <si>
    <t xml:space="preserve">Sharma Store H.No. 105 VPO &amp; Tehsil Nangal Distt. Ropar Punjab </t>
  </si>
  <si>
    <t xml:space="preserve">Telu Ram S/o Sh. Mali Ram </t>
  </si>
  <si>
    <t>Vill. Goal Thai PO Chamarda Tehsil Naina Devi Distt. Bilaspur HP</t>
  </si>
  <si>
    <t>8500 PM</t>
  </si>
  <si>
    <t xml:space="preserve">Ashwani Kumar S/o Sh. Banwari Lal </t>
  </si>
  <si>
    <t xml:space="preserve">H.No. 144 E-Block Nangal Distt. Ropar Punjab </t>
  </si>
  <si>
    <t xml:space="preserve">Karam Singh S/o Sh. Ralla Ram </t>
  </si>
  <si>
    <t xml:space="preserve">H.No. 41 Type 2 Sec. 1 Naya Nangal Distt. Ropar Punjab </t>
  </si>
  <si>
    <t xml:space="preserve">Talvinder Kaur W/o Sh. Raghuveer Singh </t>
  </si>
  <si>
    <t xml:space="preserve">H.No. 129 Sharma Store Ward No. 01 Nangal Distt. Ropar Punjab </t>
  </si>
  <si>
    <t>Moderate (V) Cord H/A &amp; Spectacles</t>
  </si>
  <si>
    <t xml:space="preserve">Arjun Singh S/o Sh. Hari Ram </t>
  </si>
  <si>
    <t xml:space="preserve">Pushpa Rani Malhotra W/o Sh. Prithvi Raj Malohtra </t>
  </si>
  <si>
    <t xml:space="preserve">H.No. 222 Ram Nagar Ward No. 4 Nangal Distt. Ropar Punjab </t>
  </si>
  <si>
    <t xml:space="preserve">Surender Singh S/o Sh. Chandan Singh </t>
  </si>
  <si>
    <t>H.No. 318 Sec. 2 Naya Nangal Distt. Ropar Punjab</t>
  </si>
  <si>
    <t xml:space="preserve">Mukesh Kumar S/o Sh. Pawan Kumar </t>
  </si>
  <si>
    <t xml:space="preserve">H.No. 78C Pratapnagar Tehsil Nangal Distt. Ropar Punjab </t>
  </si>
  <si>
    <t xml:space="preserve">Gurpreet Singh S/o Sh. Surender Singh </t>
  </si>
  <si>
    <t>H.No. 31B Sec-2 Naya Nangal Tehsil Nangal Distt. Ropar Punjab</t>
  </si>
  <si>
    <t>13000 PM</t>
  </si>
  <si>
    <t xml:space="preserve">Mohan Lal S/o Sh. Dev Raj </t>
  </si>
  <si>
    <t>H.No. 21 CAC Nangal Distt. Ropar Punjab</t>
  </si>
  <si>
    <t xml:space="preserve">Rajnesh Kumar S/o Sh. Tarsem Lal </t>
  </si>
  <si>
    <t xml:space="preserve">Govind Marg Sharma Store Nangal Tehsil Nangal Distt. Ropar Punjab </t>
  </si>
  <si>
    <t xml:space="preserve">Karan Khanna S/o Sh. Nihal Chand Khanna </t>
  </si>
  <si>
    <t xml:space="preserve">Sushil Marg Sharma Store Ward No. 01 Nangal Tehsil Nangal Distt. Ropar Punjab </t>
  </si>
  <si>
    <t>12200 PM</t>
  </si>
  <si>
    <t xml:space="preserve">Amandeep Singh S/o Sh. Shyam Lal </t>
  </si>
  <si>
    <t>Vill. Rampur Sahni PO Partapnagar Tehsil Anandpur Sahib Distt. Ropar Punjab</t>
  </si>
  <si>
    <t xml:space="preserve">Harjeet Singh S/o Sh. Sardar Amar Singh </t>
  </si>
  <si>
    <t>Wheel Chair (Adult) &amp; Spectacles</t>
  </si>
  <si>
    <t xml:space="preserve">Anand Sawarup S/o Sh. Hardev Dutt </t>
  </si>
  <si>
    <t xml:space="preserve">Vill. Pahari Market PO &amp; Tehsil Nangal Distt. Ropar Punjab </t>
  </si>
  <si>
    <t xml:space="preserve">Seema Khanna W/o Sh. Karan Khanna </t>
  </si>
  <si>
    <t xml:space="preserve">Gulfam S/o Sh. Irfan Aahmed </t>
  </si>
  <si>
    <t xml:space="preserve">H.No. 267 Block E VPO &amp; Tehsil Nangal Distt. Ropar Punjab </t>
  </si>
  <si>
    <t xml:space="preserve">Vijay Kumar S/o Sh. Ram Pal </t>
  </si>
  <si>
    <t xml:space="preserve">Vill. Talwara PO &amp; Tehsil Nangal Distt. Ropar Punjab </t>
  </si>
  <si>
    <t>Vill. Asalatpur PO Bhowal Tehsil Anandpur Salib Distt. Rupnagar Punjab</t>
  </si>
  <si>
    <t>Vill. Mindhwan PO Jhinjari Tehsil &amp; Distt. Rupnagar Punjab</t>
  </si>
  <si>
    <t>Vill. Boathgarh PO Mallewal Nawanshahar Distt. Rupnagar Punjab</t>
  </si>
  <si>
    <t>Vill. Molipur PO Makhoopur Nawanshehar Punjab</t>
  </si>
  <si>
    <t>Vill. Kiratpur PO &amp; Tehsil Anandpur Sahib Distt. Rupnagar Punjab</t>
  </si>
  <si>
    <t>Vill. Kartarpur PO Nurpur Bedi Tehsil Anandpur Sahib Distt. Ropar Punjab</t>
  </si>
  <si>
    <t>Vill. Balewal PO Basali Tehsil Anandpur Rupnagar Distt. Rupnagar Punjab</t>
  </si>
  <si>
    <t>VPO Tibba Tapprian Distt. Rupnagar Punjab</t>
  </si>
  <si>
    <t>48000 PA</t>
  </si>
  <si>
    <t>VPO Jatoli Tehsil Anandpur Sahib Distt. Ropar Punjab</t>
  </si>
  <si>
    <t>36000 PA</t>
  </si>
  <si>
    <t>Vill. Balwal PO Basali Tehsil Anandpur Rupnagar Punjab</t>
  </si>
  <si>
    <t>Vill Bamon Majra PO Jhandian Tehsil Anandpur Sahib Distt. Ropar Punjab</t>
  </si>
  <si>
    <t>Vill. Azampur PO Nurpur Bedi Tehsil Anandpur Sahib Distt. Ropar Punjab</t>
  </si>
  <si>
    <t>Vill. Jatwal PO Nurpur Bedi Tehsil Anandpur Sahiib Distt. Ropar Punjab</t>
  </si>
  <si>
    <t xml:space="preserve">9000 PM </t>
  </si>
  <si>
    <t>VPO Jhandian Kala Tehsil Anandpur Sahib Distt. Rupnagar Punjab</t>
  </si>
  <si>
    <t>Mohan Lal S/o Sh Ram Rakha</t>
  </si>
  <si>
    <t>VPO Takhatgarh Tehsil Anandpur Sahib Distt. Ropar Punjab</t>
  </si>
  <si>
    <t>110000 PA</t>
  </si>
  <si>
    <t>Vill. Jattpur PO Nirpur Bedi Tehsil Anandpur Sahib Punjab</t>
  </si>
  <si>
    <t xml:space="preserve">Wheel Chair (Adult) </t>
  </si>
  <si>
    <t>Vill. Gochar PO Kahanpur Distt. Ropar Punjab</t>
  </si>
  <si>
    <t>Vill. Nalhoti PO Kahanpur Khuii Distt. Ropar Punjab</t>
  </si>
  <si>
    <t>VPO Kahanpur Khuli Tehsil Anandpur Sahib Distt. Rupnagar Punjab</t>
  </si>
  <si>
    <t>Vill. Nurpur Khurd PO Jatoli Tehsil Anandpur Sahib Distt. Ropar Punjab</t>
  </si>
  <si>
    <t>Madho Ram S/o Sh Narayana Ram</t>
  </si>
  <si>
    <t>VPO Bajrur Tehsil Anandpur Sahib Distt. Rupnagar Punjab</t>
  </si>
  <si>
    <t>84000 PA</t>
  </si>
  <si>
    <t>Vill. Jatwahar PO Dhamana Tehsil Anandpur Sahib Distt. Ropar Punjab</t>
  </si>
  <si>
    <t>96000 PA</t>
  </si>
  <si>
    <t>Vill. Hayatpur PO Nurpur Bedi Tehsil Anandpur Sahib Distt. Ropar Punjab</t>
  </si>
  <si>
    <t>Vill. Nodhematra PO Dhamana Tehsil Anandpur Sahib Distt. Ropar Punjab</t>
  </si>
  <si>
    <t>Crutch Axilla (Large)</t>
  </si>
  <si>
    <t>Vill. Raipur PO Takhatgarh Tehsil Anandpur Sahib Distt. Ropar Punjab</t>
  </si>
  <si>
    <t>Vill Tedewae Patti PO Jatcli Tehsil Anandpur Sahib Distt. Rupnagar Punjab</t>
  </si>
  <si>
    <t>Balachaur Chandiani Kalan Makhoopur Nawanshahar Punjab</t>
  </si>
  <si>
    <t>Nangal Abiana Rupnagar Punjab</t>
  </si>
  <si>
    <t>Vill Ballewal PO Basoli Tehsil Anandpur Sahib Distt. Ropar Punjab</t>
  </si>
  <si>
    <t>Vill. Rure Majra PO Nurpur Bedi Tehsil Anandpur Sahib Distt. Rupnagar Punjab</t>
  </si>
  <si>
    <t>Vill. Sabrawal PO Kathgarh Distt. Shaheed Bhagat Singh Nagar Punjab</t>
  </si>
  <si>
    <t>Vill. Balewal PO Basoli Tehsil Anandpur Rupnagar Punjab</t>
  </si>
  <si>
    <t>Vill. Balowal PO Basoli Tehsil Anandpur Rupnagar Punjab</t>
  </si>
  <si>
    <t>VPO Barwa Tehsil Anandpur Sahib Distt. Rupnagar Punjab</t>
  </si>
  <si>
    <t>Vill. Bhanewal PO Aduana Distt. Shaheed Bhagat Singh Nagar Punjab</t>
  </si>
  <si>
    <t>Vill. Singhpur PO Maeewal Punjab</t>
  </si>
  <si>
    <t>Vill. Bains PO Bhaowal Distt. Rupnagar Punjab</t>
  </si>
  <si>
    <t xml:space="preserve"> VPO Jhandian Kala Tehsil Anandpur Sahib Distt. Rupnagar Punjab</t>
  </si>
  <si>
    <t>VPO Khuli Tehsil Anandpur Sahib Distt. Ropar Punjab</t>
  </si>
  <si>
    <t>VPO Asmanpur Distt. Rupnagar Punjab</t>
  </si>
  <si>
    <t>Bhajno Devi W/o Sh. Roop Chand</t>
  </si>
  <si>
    <t xml:space="preserve"> Vill Tibba Nangae PO Jhandian Tehsil Anandpur Sahib Distt. Ropar Punjab</t>
  </si>
  <si>
    <t>Gian Chand S/o Sh Gokal</t>
  </si>
  <si>
    <t>Vill Kanewal PO Bhawani Pur Tehsil Garhshankar Distt. Hoshiarpur Punjab</t>
  </si>
  <si>
    <t>Vill. Jachchh PO Jhungi Tehsil Nihri Distt Mandi. HP</t>
  </si>
  <si>
    <t xml:space="preserve">Moderate (S) Cord H/A &amp; Walking stick </t>
  </si>
  <si>
    <t>Vil. Bhaiyana PO Pangna Tehsil Karsog Distt. Mandi HP</t>
  </si>
  <si>
    <t>Vill. Kharang PO Pangna Tehsil Nihri Distt. Mandi HP</t>
  </si>
  <si>
    <t>Vill. Kanej PO Kutachi Tehsil Nihri Distt. Mandi HP</t>
  </si>
  <si>
    <t>Amar Singh S/o Sh Toaru Ram</t>
  </si>
  <si>
    <t>Vill. Rebshi PO Pangna Tehsil Karsog Distt. Mandi HP</t>
  </si>
  <si>
    <t>Thakur Singh S/o Sh. Ram Singh</t>
  </si>
  <si>
    <t>Vill. Sakahar PO Jhungi Tehsil Nihri Distt. Mandi HP</t>
  </si>
  <si>
    <t>VPO Rakhevi Kothowin Tehsil Nihri Distt. Mandi HP</t>
  </si>
  <si>
    <t>VPO Kantchi Deem Tehsil Nihri Distt. Mandi HP</t>
  </si>
  <si>
    <t xml:space="preserve">Karam Singh S/o Sh. Bhagat Ram </t>
  </si>
  <si>
    <t>Vill. Jachchh PO Jhungi Tehsil Nihri Distt. Mandi HP</t>
  </si>
  <si>
    <t>Vill. Resosi PO Junghi Tehsil Nihri Distt. Mandi HP</t>
  </si>
  <si>
    <t xml:space="preserve">Wheel Chair (Child) </t>
  </si>
  <si>
    <t>Vill. Kanej PO Kutachi Tehsil Sunder Nagar Distt. Mandi HP</t>
  </si>
  <si>
    <t>Vill. Shalog PO Kutachi Tehsil Sunder Nagar Distt. Mandi HP</t>
  </si>
  <si>
    <t>Tilak Raj S/o Sh Hari Ram</t>
  </si>
  <si>
    <t>Vill. Anushi PO Paurakothi Tehsil Sunder Nagar Distt. Mandi HP</t>
  </si>
  <si>
    <t>APL</t>
  </si>
  <si>
    <t>Vill. Behli PO Kutachi Tehsil Nihri Distt. Mandi HP</t>
  </si>
  <si>
    <t>Moti Ram S/o Sh Brikham</t>
  </si>
  <si>
    <t>VPO Kuthehar Tehsil Nihri Distt. Mandi HP</t>
  </si>
  <si>
    <t>Vill. Majhas PO Jhungi Tehsil Nihri Distt. Mandi HP</t>
  </si>
  <si>
    <t xml:space="preserve">Vipin Kumar S/o Sh. Roop Lal </t>
  </si>
  <si>
    <t>VPO Tarand Tehsil Dharampur Distt. Mandi HP</t>
  </si>
  <si>
    <t xml:space="preserve">Devku Devi W/o Sh. Balam Ram </t>
  </si>
  <si>
    <t>Vill. Kashwai PO &amp; Tehsil Dharampur Distt. Mandi HP</t>
  </si>
  <si>
    <t xml:space="preserve">Jitender Kumar S/o Sh. Biri Chand </t>
  </si>
  <si>
    <t>Vill. Karnohal PO Sajao Piplu Tehsil Sarkaghat Distt. Mandi HP</t>
  </si>
  <si>
    <t xml:space="preserve">Wheel chair (Adult) </t>
  </si>
  <si>
    <t xml:space="preserve">Sant Ram S/o Sh. Loharu Ram </t>
  </si>
  <si>
    <t>Vill. Gadhyar PO Sajan Piplu Tehsil Sarkaghat Distt. Mandi HP</t>
  </si>
  <si>
    <t xml:space="preserve">Rajeev S/o Sh. Roop Lal </t>
  </si>
  <si>
    <t>VPO Tihra Tehsil Sarkaghat Distt. Mandi HP</t>
  </si>
  <si>
    <t>1900 PM</t>
  </si>
  <si>
    <t xml:space="preserve">Mangla Devi W/o Sh. Ganga Ram </t>
  </si>
  <si>
    <t>Vill. Hiuyun PO Nalyana Tehsil Tihara Distt. Mandi HP</t>
  </si>
  <si>
    <t xml:space="preserve">Hans Raj S/o Sh. Sukh Ram </t>
  </si>
  <si>
    <t>Vill. Kousal PO Chauhal Tehsil Sarkaghat Distt. Mandi HP</t>
  </si>
  <si>
    <t xml:space="preserve">Shabnam Sharma D/o Sh. Vinod Kumar </t>
  </si>
  <si>
    <t>Vill. Sapri PO Baroti Tehsil Sarkaghat Distt. Mandi HP</t>
  </si>
  <si>
    <t>46900 PA</t>
  </si>
  <si>
    <t xml:space="preserve">Tara Chand S/o Sh. Jogi Ram </t>
  </si>
  <si>
    <t>Vill. Kemour PO Seri Tehsil Sarkaghat Distt. Mandi HP</t>
  </si>
  <si>
    <t>80000 PA</t>
  </si>
  <si>
    <t xml:space="preserve">Lalit Kumar S/o Sh. Jai Pal </t>
  </si>
  <si>
    <t>BTE</t>
  </si>
  <si>
    <t xml:space="preserve">Sunder Singh S/o Sh. Panjku Ram </t>
  </si>
  <si>
    <t>Vill. Mathi Banura PO Dharampur Tehsil Sarkaghat Distt. Mandi HP</t>
  </si>
  <si>
    <t xml:space="preserve">Kanika Sharma D/o Sh. Rajesh Kumar </t>
  </si>
  <si>
    <t>Vill. Kharoch PO Sadhot Tehsil Sarkaghat Distt. Mandi HP</t>
  </si>
  <si>
    <t>20650 PA</t>
  </si>
  <si>
    <t xml:space="preserve">Ravi Kumar S/o Sh. Bhup Singh </t>
  </si>
  <si>
    <t>VPO Daloun Tehsil Sandhol Distt. Mandi HP</t>
  </si>
  <si>
    <t>19000 PM</t>
  </si>
  <si>
    <t xml:space="preserve">Raj Kumar S/o Sh. Bajira Ram </t>
  </si>
  <si>
    <t>Vill. Taryambla PO Loungi Tehsil Sarkaghat Distt. Mandi HP</t>
  </si>
  <si>
    <t>20300 PA</t>
  </si>
  <si>
    <t xml:space="preserve">Kambar Singh S/o Sh. Hira Lal </t>
  </si>
  <si>
    <t>VPO Brahng Tehsil Sarkaghat Distt. Mandi HP</t>
  </si>
  <si>
    <t xml:space="preserve">Rowalu Ram S/o Sh. Relu </t>
  </si>
  <si>
    <t>VPO Taryambla Tehsil Sarkaghat Distt. Mandi HP</t>
  </si>
  <si>
    <t xml:space="preserve">Kuldeep Singh S/o Sh. Kesar Singh </t>
  </si>
  <si>
    <t>Vill. Riur PO &amp; Tehsil Dharampur  Distt. Mandi HP</t>
  </si>
  <si>
    <t xml:space="preserve">Abhay Kumar S/o Sh. Raj Kumar </t>
  </si>
  <si>
    <t>VPO Kamlah Tehsil Sarkaghat Distt. Mandi HP</t>
  </si>
  <si>
    <t>Vill. Richali PO Dewali Tehsil Sarkaghat Distt. Mandi HP</t>
  </si>
  <si>
    <t xml:space="preserve">Fulawanti W/o Sh. Ganesh Ram </t>
  </si>
  <si>
    <t>Vill. Sambhon PO Langna Tehsil Joginder Nagar Distt. Mandi HP</t>
  </si>
  <si>
    <t xml:space="preserve">Ankush Rana S/o Sh. Rajender Kumar </t>
  </si>
  <si>
    <t>Vill. Baldwara Chowki PO Salah Piplu Tehsil Sarkaghat Distt. Mandi HP</t>
  </si>
  <si>
    <t xml:space="preserve">Ram Singh S/o Sh. Vikram Singh </t>
  </si>
  <si>
    <t>Vill. Joel PO Sidhpur Tehsil Sarkaghat Distt. Mandi HP</t>
  </si>
  <si>
    <t xml:space="preserve">Hari Ram S/o Sh. Mahant Ram </t>
  </si>
  <si>
    <t>Vill. Gatyani PO Rakhot Tehsil Sarkaghat Distt. Mandi HP</t>
  </si>
  <si>
    <t xml:space="preserve">Rattani Devi W/o Sh. Prakash </t>
  </si>
  <si>
    <t>Vill. Garli PO Gharvasda Tehsil Sarkaghat Distt. Mandi HP</t>
  </si>
  <si>
    <t xml:space="preserve">Roop Lal S/o Sh. Mahant </t>
  </si>
  <si>
    <t>Vill. Taryambal PO Loungi Tehsil Sarkaghat Distt. Mandi HP</t>
  </si>
  <si>
    <t xml:space="preserve">Gulab Singh S/o Sh. Sauju Ram </t>
  </si>
  <si>
    <t>VPO Sari Tehsil Sarkaghat Distt. Mandi HP</t>
  </si>
  <si>
    <t xml:space="preserve">Rajkumar S/o Sh. Achhar Singh </t>
  </si>
  <si>
    <t>VPO Kalas Tehsil Sarkaghat Distt. Mandi HP</t>
  </si>
  <si>
    <t xml:space="preserve">Manohar Lal S/o Sh. Prem Singh </t>
  </si>
  <si>
    <t>Vill. Gadhyeni PO Rakoh Tehsil Sarkaghat Distt. Mandi HP</t>
  </si>
  <si>
    <t xml:space="preserve">Gyan Chand S/o Sh. Paras Ram </t>
  </si>
  <si>
    <t>Vill. Baldwara Matehdi PO Nawai Devi Tehsil Sarkaghat Distt. Mandi HP</t>
  </si>
  <si>
    <t xml:space="preserve">Neelam Kumari D/o Sh. Het Ram Thakur </t>
  </si>
  <si>
    <t>Vill. Nagara PO &amp; Tehsil Karsog Distt. Mandi HP</t>
  </si>
  <si>
    <t xml:space="preserve">Karam Dass S/o Sh. Shiv Ram </t>
  </si>
  <si>
    <t>VPO Seribangloo Tehsil Karsog Distt. Mandi HP</t>
  </si>
  <si>
    <t xml:space="preserve">Babita Devi D/o Sh. Dola Ram </t>
  </si>
  <si>
    <t>Vill. Garyala PO Mehndhi Tehsil Karsog Distt. Mandi HP</t>
  </si>
  <si>
    <t>1400 PM</t>
  </si>
  <si>
    <t xml:space="preserve">Satya Devi W/o Sh. Siya Lal </t>
  </si>
  <si>
    <t>Vill. Sayanjali PO Khanool Bagra Tehsil Karsog Distt. Mandi HP</t>
  </si>
  <si>
    <t>Ghambo Devi W/o Sh. Saran Ram</t>
  </si>
  <si>
    <t>Vill. Kotlu PO Kao Tehsil Karsog Distt. Mandi HP</t>
  </si>
  <si>
    <t xml:space="preserve">Ved Parkash S/o Sh. Goverdhan </t>
  </si>
  <si>
    <t>Vill. Bakhedi PO Kuhoo Tehsil Karsog Distt. Mandi HP</t>
  </si>
  <si>
    <t xml:space="preserve">Chuni Lal S/o Sh. Chet Ram </t>
  </si>
  <si>
    <t>Vill. Satdohg PO Sakra Tehsil Karsog Distt. Mandi HP</t>
  </si>
  <si>
    <t xml:space="preserve">Ram Krishan S/o Sh. Tej Ram </t>
  </si>
  <si>
    <t>Vill. Sharkoal PO &amp; Tehsil Karsog Distt. Mandi HP</t>
  </si>
  <si>
    <t xml:space="preserve">Archana D/o Sh. Sant Ram </t>
  </si>
  <si>
    <t>Vill. Drohal PO &amp; Tehsil Karsog Distt. Mandi HP</t>
  </si>
  <si>
    <t>Diwan Chand S/o Sh. Dhan Dass</t>
  </si>
  <si>
    <t>Vill. Dramandhar PO Khanel Bagra Tehsil Karsog Distt. Mandi HP</t>
  </si>
  <si>
    <t xml:space="preserve">Bega Ram S/o Sh. Chudu Ram </t>
  </si>
  <si>
    <t>Vill. Kandhi PO Bakhrad Tehsil Karsog Distt. Mandi HP</t>
  </si>
  <si>
    <t xml:space="preserve">Rohit Kumar S/o Sh. Dhyan Singh </t>
  </si>
  <si>
    <t>Vill. Matohar PO Khanail Tehsil Karsog Distt. Mandi HP</t>
  </si>
  <si>
    <t>Elbow Crutch (Small) Pair</t>
  </si>
  <si>
    <t xml:space="preserve">Nikhil Thakur S/o Sh. Rajesh Chander </t>
  </si>
  <si>
    <t>Vill. Ramhani PO Bhalati Tehsil Karsog Distt. Mandi HP</t>
  </si>
  <si>
    <t>MSIED Kit</t>
  </si>
  <si>
    <t xml:space="preserve">Dharampal S/o Sh. Udaniya </t>
  </si>
  <si>
    <t>Vill. Kasumpati PO Balku Tehsil Karsog Distt. Mandi HP</t>
  </si>
  <si>
    <t xml:space="preserve">Dimple Sharma D/o Sh. Ghanshayam </t>
  </si>
  <si>
    <t xml:space="preserve">Kali Devi D/o Sh. Hukam Chand </t>
  </si>
  <si>
    <t>Vill. Saned PO Masolhi Tehsil Karsog Distt. Mandi HP</t>
  </si>
  <si>
    <t>7500 PM</t>
  </si>
  <si>
    <t xml:space="preserve">Ghanshyam S/o Sh. Gyan Chand </t>
  </si>
  <si>
    <t>Vill. Chalara PO &amp; Tehsil Karsog Distt. Mandi HP</t>
  </si>
  <si>
    <t>200 PM</t>
  </si>
  <si>
    <t>Manish Kumar S/o Sh. Dharam Dass</t>
  </si>
  <si>
    <t>Vill. Supaseri PO &amp; Tehsil Karsog Distt. Mandi HP</t>
  </si>
  <si>
    <t xml:space="preserve">Reeta Devi D/o Sh. Ganga Singh </t>
  </si>
  <si>
    <t>VPO Khanal Bagra Tehsil Karsog Distt. Mandi HP</t>
  </si>
  <si>
    <t xml:space="preserve">Ganga Singh S/o Sh. Nanak Chand </t>
  </si>
  <si>
    <t>Vill. Sahot PO Khanal Bagra Tehsil Karsog Distt. Mandi HP</t>
  </si>
  <si>
    <t xml:space="preserve">Sangeeta Bansal D/o Sh. Raj Kumar </t>
  </si>
  <si>
    <t>Vill. Bagsalana PO &amp; Tehsil Karsog Distt. Mandi HP</t>
  </si>
  <si>
    <t xml:space="preserve">Madhav Sharma S/o Sh. Puran Chand </t>
  </si>
  <si>
    <t>Vill. Pandhar PO Kao Tehsil Karsog Distt. Mandi HP</t>
  </si>
  <si>
    <t xml:space="preserve">Sundru Devi W/o Sh. Dayalu Ram </t>
  </si>
  <si>
    <t>Vill. Bagala PO Kaodhar Tehsil Karsog Distt. Mandi HP</t>
  </si>
  <si>
    <t xml:space="preserve">Durga Chand S/o Sh. Kripa Ram </t>
  </si>
  <si>
    <t>Vill. Balahani PO Charidhar Tehsil Karsog Distt. Mandi HP</t>
  </si>
  <si>
    <t xml:space="preserve">Sonakshi D/o Sh. Kishori Lal </t>
  </si>
  <si>
    <t>Vill. Bagal PO Khanel Tehsil Karsog Distt. Mandi HP</t>
  </si>
  <si>
    <t xml:space="preserve">Dropati W/o Sh. Tula Ram </t>
  </si>
  <si>
    <t>Vill. Biunl PO Kunhoo Tehsil Karsog Distt. Mandi HP</t>
  </si>
  <si>
    <t xml:space="preserve">Nikka Ram S/o Sh. Gopi Chand </t>
  </si>
  <si>
    <t>Vill. Karma PO Khanel Bagra Tehsil Karsog Distt. Mandi HP</t>
  </si>
  <si>
    <t>Magnifier</t>
  </si>
  <si>
    <t xml:space="preserve">Narayan Dass S/o Sh. Ghelu Ram </t>
  </si>
  <si>
    <t>Vill. Kadehal PO Khaneal Tehsil Karsog Distt. Mandi HP</t>
  </si>
  <si>
    <t xml:space="preserve">Hemant Kumar S/o Sh. Rajender </t>
  </si>
  <si>
    <t>Vill. Vijay Pani PO Bharei Tehsil Karsog Distt. Mandi HP</t>
  </si>
  <si>
    <t xml:space="preserve">Kamla W/o Sh. Mani Ram </t>
  </si>
  <si>
    <t>Vill. Pathron Tehsil Karsog Distt. Mandi HP</t>
  </si>
  <si>
    <t xml:space="preserve">Hari Chand S/o Sh. Dabloo Ram </t>
  </si>
  <si>
    <t>VPO Kao Tehsil Karsog Distt. Mandi HP</t>
  </si>
  <si>
    <t xml:space="preserve">Durga Dass S/o Sh. Fithu </t>
  </si>
  <si>
    <t>VPO &amp; Tehsil Karsog Distt. Mandi HP</t>
  </si>
  <si>
    <t xml:space="preserve">Nikka Ram S/o Sh. Twaru </t>
  </si>
  <si>
    <t xml:space="preserve">Jagat Ram S/o Sh. Dhani Ram </t>
  </si>
  <si>
    <t>VPO Tatlapur Tehsil Karsog Distt. Mandi HP</t>
  </si>
  <si>
    <t xml:space="preserve">Balak Ram S/o Sh. Basakhu Ram </t>
  </si>
  <si>
    <t>Vill. Sorta PO Soma Kothi Tehsil Karsog Distt. Mandi HP</t>
  </si>
  <si>
    <t xml:space="preserve">Ram Krishan S/o Sh. Dharminder </t>
  </si>
  <si>
    <t>VPO Kunhoo Tehsil Karsog Distt. Mandi HP</t>
  </si>
  <si>
    <t xml:space="preserve">Janki Devi W/o Sh. Bhag Chand </t>
  </si>
  <si>
    <t>Vill. Kuferi PO Bakhrot Tehsil Karsog Distt. Mandi HP</t>
  </si>
  <si>
    <t xml:space="preserve">Sheela Devi W/o Sh. Roop Lal </t>
  </si>
  <si>
    <t>VPO Tebban Tehsil Karsog Distt. Mandi HP</t>
  </si>
  <si>
    <t xml:space="preserve">Bhim Singh S/o Sh. Prem Singh </t>
  </si>
  <si>
    <t>Vill. Khalach PO Bakhrot Tehsil Karsog Distt. Mandi HP</t>
  </si>
  <si>
    <t>Loharu Ram S/o Sh. Aalmoo Ram</t>
  </si>
  <si>
    <t>H.No. 22 Bishop Cotton School Servent Quarter Shimla HP</t>
  </si>
  <si>
    <t>Vill. Salwahan PO Chunahan Distt Mandi HP</t>
  </si>
  <si>
    <t>Mohan Lal S/o Sh Kalu Ram</t>
  </si>
  <si>
    <t>Vill. Dadoh PO Dabhan Tehsil Balh Distt Mandi HP</t>
  </si>
  <si>
    <t>Nagan Devi W/o Sh. Ghungla</t>
  </si>
  <si>
    <t>Vill. Nagrota PO Drang Distt. Mandi HP</t>
  </si>
  <si>
    <t>Vidya Devi W/o Sh. Khoob Ram</t>
  </si>
  <si>
    <t>VPO Sadhyani Tehsil Balh Distt Mandi HP</t>
  </si>
  <si>
    <t xml:space="preserve">Ved Prakash S/o Sh. Mangsaran Ram </t>
  </si>
  <si>
    <t>Vill. Seri PO Salwahan Tehsil Balh Distt. Mandi HP</t>
  </si>
  <si>
    <t xml:space="preserve">Surinder Singh S/o Sh. Mubotu Ram </t>
  </si>
  <si>
    <t>Vill. Kummi PO Samlet Tehsil Fatehpur Distt. Kangra HP</t>
  </si>
  <si>
    <t xml:space="preserve">Barestu S/o Sh. Moti </t>
  </si>
  <si>
    <t>Vill. Manglah PO Meramsit Tehsil Balh Distt. Mandi HP</t>
  </si>
  <si>
    <t xml:space="preserve">Dharam Dass S/o Sh. Sidhu Ram </t>
  </si>
  <si>
    <t>VPO Ratti Tehsil Balh Distt. Mandi HP</t>
  </si>
  <si>
    <t xml:space="preserve">Hima Devi W/o Sh. Shobha Ram </t>
  </si>
  <si>
    <t>Vill. Kandyal PO Jugahan Tehsil Sunder Nagar Distt. Mandi HP</t>
  </si>
  <si>
    <t xml:space="preserve">Shreya D/o Sh. Sauju Ram </t>
  </si>
  <si>
    <t>Vill. Jaral PO Jugahan Tehsil Sunder Nagar Distt. Mandi HP</t>
  </si>
  <si>
    <t xml:space="preserve">Bhadari Devi W/o Sh. Laungu Ram </t>
  </si>
  <si>
    <t>Vill. Seouli PO Ratti Tehsil Balh Distt. Mandi HP</t>
  </si>
  <si>
    <t>18000 PA</t>
  </si>
  <si>
    <t xml:space="preserve">Aksay Kumar S/o Sh. Leela Dhar </t>
  </si>
  <si>
    <t>16000 PA</t>
  </si>
  <si>
    <t>Vill. Halel PO Kanaid Tehsil Sunder Nagar Distt. Mandi HP</t>
  </si>
  <si>
    <t xml:space="preserve">Prabhu Ram S/o Sh. Kanoo Ram </t>
  </si>
  <si>
    <t>Vill. Sai PO Jugahan Tehsil Sunder Nagar Distt. Mandi HP</t>
  </si>
  <si>
    <t xml:space="preserve">Indra Devi W/o Sh. Sher Singh </t>
  </si>
  <si>
    <t xml:space="preserve">Sobeen Aehmad S/o Sh. Sabbir Khan </t>
  </si>
  <si>
    <t xml:space="preserve">Tawarsi Devi W/o Sh. Rebal Ram </t>
  </si>
  <si>
    <t>Vill. Badyal PO Jugahan Tehsil Sunder Nagar Distt. Mandi HP</t>
  </si>
  <si>
    <t xml:space="preserve">Sandeep Kumar S/o Sh. Dhani Ram </t>
  </si>
  <si>
    <t xml:space="preserve">Khem Chand S/o Sh. Kaku Ram </t>
  </si>
  <si>
    <t xml:space="preserve">Funhnu Ram S/o Sh. Rudu Ram </t>
  </si>
  <si>
    <t>Vill. Kandyah PO Jugahan Tehsil Sunder Nagar Distt. Mandi HP</t>
  </si>
  <si>
    <t xml:space="preserve">Banti Devi W/o Sh. Dutt Ram </t>
  </si>
  <si>
    <t>Vill. Troh PO Kanaid Tehsil Sunder Nagar Distt. Mandi HP</t>
  </si>
  <si>
    <t xml:space="preserve">Nitesh Kumar S/o Sh. Roop Lal </t>
  </si>
  <si>
    <t>Vill. Chhatter PO Jugahan Tehsil Sunder Nagar Distt. Mandi HP</t>
  </si>
  <si>
    <t>Vill. Bharjwanu PO Kanaid Tehsil Sunder Nagar Distt. Mandi HP</t>
  </si>
  <si>
    <t>Anisha Khatoon D/o Sh Abdul Rehman</t>
  </si>
  <si>
    <t>Vill. Dadoh PO Dhaban Tehsil Balh Distt. Mandi HP</t>
  </si>
  <si>
    <t>Vill. Dhandrash PO Kanaid Tehsil Sunder Nagar Distt. Mandi HP</t>
  </si>
  <si>
    <t>Balak Ram S/o Sh Kadu Ram</t>
  </si>
  <si>
    <t>Tulsi Ram S/o  Sh. Jeaunu</t>
  </si>
  <si>
    <t>Vill. Dodour PO Dhawan Tehsil Balh Distt. Mandi HP</t>
  </si>
  <si>
    <t>VPO Tilli Tehsil Sadar Mandi HP</t>
  </si>
  <si>
    <t>Vill. Chowdi PO Rajgarh Tehsil Balh Distt. Mandi HP</t>
  </si>
  <si>
    <t>Vill. Rakad PO Kanaid Tehsil Sunder Nagar Distt. Mandi HP</t>
  </si>
  <si>
    <t>Elbow Crutch (Large) Pair</t>
  </si>
  <si>
    <t>Roshan Lal S/o Sh Dalu Ram</t>
  </si>
  <si>
    <t>Vill Rakad PO Kanaid Tehsil Sunder Nagar Distt. Mandi HP</t>
  </si>
  <si>
    <t>Vill. Kandyah PO Jugahan tehsil Sunder Nagar Distt. Mandi HP</t>
  </si>
  <si>
    <t>Vill. Bhour PO  Kanaid Tehsil Sunder Nagar Distt. Mandi HP</t>
  </si>
  <si>
    <t>Vill. Tarot PO Kanaid Tehsil Sunder Nagar Distt. Mandi HP</t>
  </si>
  <si>
    <t>Vill Halel PO Kanaid Tehsil Sunder Nagar Distt. Mandi HP</t>
  </si>
  <si>
    <t>VPO Jugahan Tehsil Sunder Nagar Tehsil Sunder Nagar Distt. Mandi HP</t>
  </si>
  <si>
    <t>Vill. Bhardwan PO Kanaid Tehsil Sunder Nagar Distt. Mandi HP</t>
  </si>
  <si>
    <t>22000 PA</t>
  </si>
  <si>
    <t>Vill. Bhadwan PO Kanaid Tehsil Sunder Nagar Distt. Mandi HP</t>
  </si>
  <si>
    <t>21000 PA</t>
  </si>
  <si>
    <t>Mild (S) Cord H/A &amp; Walking stick</t>
  </si>
  <si>
    <t>16500 PA</t>
  </si>
  <si>
    <t>1300 PM</t>
  </si>
  <si>
    <t>Mohini Devi W/o Sh. Lachhman</t>
  </si>
  <si>
    <t>Vill. Dugrain PO Kanaid Tehsil Sunder Nagar Distt. Mandi HP</t>
  </si>
  <si>
    <t xml:space="preserve">Twarsi Devi W/o Sh. Bhagat Ram </t>
  </si>
  <si>
    <t>Vill. Kun PO Kot Tehsil Kotli Distt. Mandi HP</t>
  </si>
  <si>
    <t xml:space="preserve">Rajesh Kumar S/o Sh. Ramesh Kumar </t>
  </si>
  <si>
    <t>Vill. Sukka Riur PO Riur Tehsil Balh Distt. Mandi HP</t>
  </si>
  <si>
    <t xml:space="preserve">Lalman S/o Sh. Khem Chand </t>
  </si>
  <si>
    <t>VPO Dawahan Tehsil Kotli Distt. Mandi HP</t>
  </si>
  <si>
    <t xml:space="preserve">Murari Lal S/o Sh. Karmu </t>
  </si>
  <si>
    <t>Vill. Gadanal PO Pandoh Tehsil Sadar Distt. Mandi HP</t>
  </si>
  <si>
    <t xml:space="preserve">Ghanshyam S/o Sh. Chint Ram </t>
  </si>
  <si>
    <t>Vill. Tamraid PO Banu Tehsil Sarkaghat Distt. Mandi HP</t>
  </si>
  <si>
    <t xml:space="preserve">Hukkam Chand S/o Sh. Nagpal </t>
  </si>
  <si>
    <t>Vill. Koot PO Nandi Tehsil Chachyot Distt. Mandi HP</t>
  </si>
  <si>
    <t xml:space="preserve">Gian Chand S/o Sh. Gopala </t>
  </si>
  <si>
    <t>Vill. Matehri PO Nawahi Tehsil Sarkaghat Distt. Mandi HP</t>
  </si>
  <si>
    <t>Ward NO 4 Vill. Jaimbal PO Howar Tehsil Chowari Distt. Chamba HP</t>
  </si>
  <si>
    <t>Vill. Khafroti PO Malonda Tehsil Chowari Distt. Chamba HP</t>
  </si>
  <si>
    <t>Nirmala Devi D/o Sh Kartar Singh</t>
  </si>
  <si>
    <t>Vill. Rougha PO Manhuta Tehsil Chowari Distt. Chamba HP</t>
  </si>
  <si>
    <t>6500 PM</t>
  </si>
  <si>
    <t>Vill. Jolana Tehsil Shimta Distt. Chamba HP</t>
  </si>
  <si>
    <t>Tushar Kapoor S/o Sh Chaman</t>
  </si>
  <si>
    <t>Vill. Pukhar PO Raipur Tehsil Chowari Distt. Chamba HP</t>
  </si>
  <si>
    <t>Vill. Kenthali PO Maloonda Tehsil Chowari Distt. Chamba HP</t>
  </si>
  <si>
    <t>VPO Raipur Tehsil Bhatiyal Distt. Chamba HP</t>
  </si>
  <si>
    <t>Arnav Thakur S/o Sh Surender</t>
  </si>
  <si>
    <t>Vill. Sudli Ward NO 2 NP Tehsil Chowari Distt. Chamba HP</t>
  </si>
  <si>
    <t>Vill. Damini PO &amp; Tehsil Chowari Distt. Chamba HP</t>
  </si>
  <si>
    <t>MSIED Kit &amp; Walking stick</t>
  </si>
  <si>
    <t>Vill. Kanjrotti PO Kuddi Tehsil Bhattiyat Distt. Chamba HP</t>
  </si>
  <si>
    <t>12500 PA</t>
  </si>
  <si>
    <t>Vill. Delag PO Kuddi Tehsil Bhattiyat Distt. Chamba HP</t>
  </si>
  <si>
    <t>VPO Parchhod Tehsil Bhatiyat Distt. Chamba HP</t>
  </si>
  <si>
    <t>Vill. Loharu PO Ghatashni Tehsil Chowari Distt. Chamba HP</t>
  </si>
  <si>
    <t>Vill. Pashandhar PO Kotla Tehsil Pashad Distt. Sirmour HP</t>
  </si>
  <si>
    <t>Vill. Dagadi PO Taragadh Tehsil Bhatiyat Distt. Chamba HP</t>
  </si>
  <si>
    <t>Vill. Simbala PO &amp; Tehsil Bhatiyat Distt. Chamba HP</t>
  </si>
  <si>
    <t>MSIED Kit &amp; Rolator (Child)</t>
  </si>
  <si>
    <t>Vill. Basa PO Howar Tehsil Bhatiyat Distt. Chamba HP</t>
  </si>
  <si>
    <t>VPO Mannutta Tehsil Bathiyat Distt. Chamba HP</t>
  </si>
  <si>
    <t>Sachin S/o Sh Jagdish</t>
  </si>
  <si>
    <t>Vill. Shola PO Radi Tehsil &amp; Distt. Chamba HP</t>
  </si>
  <si>
    <t>Vill. Pundla PO Kuphada Tehsil &amp; Distt. Chamba HP</t>
  </si>
  <si>
    <t>Vill. Dagana PO Sarahan Tehsil &amp; Distt. Chamba HP</t>
  </si>
  <si>
    <t>Vill. Mugala PO Hardasspur Tehsil &amp; Distt. Chamba HP</t>
  </si>
  <si>
    <t>Hemraj S/o Sh. Bhikam</t>
  </si>
  <si>
    <t>Vill. Kehal PO Shilaghrat Tehsil &amp; Distt. Chamba HP</t>
  </si>
  <si>
    <t>Vill. Lothar PO Chuhdi Tehsil &amp; Distt. Chamba HP</t>
  </si>
  <si>
    <t>MSIED kit</t>
  </si>
  <si>
    <t>Vill. Jaghyiaada PO Barehi Tehsil &amp; Distt. Chamba HP</t>
  </si>
  <si>
    <t>Vill. Gurad PO Rakh Tehsil &amp; Distt. Chamba HP</t>
  </si>
  <si>
    <t>Vill. Dharna PO Bakani Tehsil &amp; Distt. Chamba HP</t>
  </si>
  <si>
    <t>Vill. Tigalatha PO Sunara Tehsil &amp; Distt. Chamba HP</t>
  </si>
  <si>
    <t xml:space="preserve">Sujal S/o Sh. Paras Ram </t>
  </si>
  <si>
    <t>Mohalla Overi PO Sultanpur Tehsil &amp; Distt. Chamba HP</t>
  </si>
  <si>
    <t xml:space="preserve">Rohit S/o Sh. Paras Ram </t>
  </si>
  <si>
    <t>Vill. Ghunada PO Samra Tehsil &amp; Distt. Chamba HP</t>
  </si>
  <si>
    <t>Crutch Axilla (Small)</t>
  </si>
  <si>
    <t>Vill. Darobi PO Sunara Tehsil &amp; Distt. Chamba HP</t>
  </si>
  <si>
    <t>Mohalla Kasakada PO Sultanpur Tehsil &amp; Distt. Chamba HP</t>
  </si>
  <si>
    <t xml:space="preserve">Kavita D/o Sh. Hem Raj </t>
  </si>
  <si>
    <t>Vill. Tikkari PO Pukhari Tehsil &amp; Distt. Chamba HP</t>
  </si>
  <si>
    <t xml:space="preserve">Jeshmin D/o Sh. Rakesh </t>
  </si>
  <si>
    <t>Vill. Susan PO Rattiyar Tehsil &amp; Distt. Chamba HP</t>
  </si>
  <si>
    <t>Vill. Dibari PO Rathiyar Tehsil &amp; Distt. Chamba HP</t>
  </si>
  <si>
    <t xml:space="preserve">Shivani D/o Sh. Lalit Kumar </t>
  </si>
  <si>
    <t>Vill. Shakti Dehra PO Sidhkundh Tehsil &amp; Distt. Chamba HP</t>
  </si>
  <si>
    <t xml:space="preserve">Yashwant S/o Sh. Ashok Kumar </t>
  </si>
  <si>
    <t>Vill. Salpad PO Pukhari Tehsil &amp; Distt. Chamba HP</t>
  </si>
  <si>
    <t xml:space="preserve">Anchana D/o Sh. Subhash </t>
  </si>
  <si>
    <t>Vill. Hulada PO Samara Tehsil &amp; Distt. Chamba HP</t>
  </si>
  <si>
    <t>Vill. Chali PO Maihla Tehsil &amp; Distt. Chamba HP</t>
  </si>
  <si>
    <t xml:space="preserve">Tanuj S/o Sh. Subhash </t>
  </si>
  <si>
    <t>Vill. Lech PO Gehra Tehsil &amp; Distt. Chamba HP</t>
  </si>
  <si>
    <t>Ajay S/o Sh. Kishan</t>
  </si>
  <si>
    <t>Vill. Kalouns PO Khundail Tehsil &amp; Distt. Chamba HP</t>
  </si>
  <si>
    <t xml:space="preserve">Sandesh S/o Sh. Raju </t>
  </si>
  <si>
    <t>Vill. Garoundi PO Khundail Tehsil &amp; Distt. Chamba HP</t>
  </si>
  <si>
    <t xml:space="preserve">Elbow Crutch (Large) </t>
  </si>
  <si>
    <t>Sumit S/o Sh. Bhola Ram</t>
  </si>
  <si>
    <t>Vill. Lech PO Gehra Tehsil Dharbala Distt. Chamba HP</t>
  </si>
  <si>
    <t xml:space="preserve">Neeraj Sharma S/o Sh. Sarn </t>
  </si>
  <si>
    <t>Vill. Dhumala PO Piura Tehsil &amp; Distt. Chamba HP</t>
  </si>
  <si>
    <t xml:space="preserve">Shilpa D/o Sh. Deshraj </t>
  </si>
  <si>
    <t>Vill. Bhamal PO Kalor Tehsil &amp; Distt. Chamba HP</t>
  </si>
  <si>
    <t>Anshu S/o Sh. Chakar Ram</t>
  </si>
  <si>
    <t>Vill. Jowa PO Gehra Tehsil &amp; Distt. Chamba HP</t>
  </si>
  <si>
    <t xml:space="preserve">Manoj S/o Sh. Chatro Singh </t>
  </si>
  <si>
    <t xml:space="preserve">Sudir Kumar S/o Sh. Mahender Singh </t>
  </si>
  <si>
    <t>Vill. Chelha PO Darwin Tehsil &amp; Distt. Chamba HP</t>
  </si>
  <si>
    <t xml:space="preserve">Tanisha D/o Sh. Rohit </t>
  </si>
  <si>
    <t>Vill. Kakera PO Sultanpur Tehsil &amp; Distt. Chamba HP</t>
  </si>
  <si>
    <t xml:space="preserve">Kirti D/o Sh. Om Prakash </t>
  </si>
  <si>
    <t>Vill. Tamlo PO Chimrot Tehsil Udaipur Distt. Lahul &amp; Spiti HP</t>
  </si>
  <si>
    <t xml:space="preserve">Sita Ram S/o Sh. Garja Ram </t>
  </si>
  <si>
    <t>Old Age Home Sunder Nagar Distt. Mandi HP</t>
  </si>
  <si>
    <t xml:space="preserve">Paras Ram S/o Sh. Kaku Ram </t>
  </si>
  <si>
    <t>VPO Deoli Tehsil Sadar Distt. Bilaspur HP</t>
  </si>
  <si>
    <t xml:space="preserve">Bhagat Ram S/o Sh. Fagnu Ram </t>
  </si>
  <si>
    <t>Vill. Sanghan PO Jugahan Tehsil Sunder Nagar Distt. Mandi HP</t>
  </si>
  <si>
    <t>Padma Devi W/o Sh. Tara Chand</t>
  </si>
  <si>
    <t>Vill. Beena PO Sunder Nagar Distt. Mandi HP</t>
  </si>
  <si>
    <t xml:space="preserve">Meena Kumari W/o Sh. Jodha Ram </t>
  </si>
  <si>
    <t>Vill. Sidh Kothi PO Kothi Tehsil Balh Distt. Mandi HP</t>
  </si>
  <si>
    <t xml:space="preserve">Jai Chand S/o Sh. Singh Ram </t>
  </si>
  <si>
    <t>Vill. Nalsar PO Rajgarh Tehsil Balh Distt. Mandi HP</t>
  </si>
  <si>
    <t>11492 PM</t>
  </si>
  <si>
    <t xml:space="preserve">Rameshwar Sharma S/o Sh. Narotam Sharma </t>
  </si>
  <si>
    <t>VPO Chowk Tehsil Sunder Nagar Distt. Mandi HP</t>
  </si>
  <si>
    <t>1950 PM</t>
  </si>
  <si>
    <t xml:space="preserve">Saran Dass S/o Sh. Shankar </t>
  </si>
  <si>
    <t>Vill. Sadhyani PO Bhawat Tehsil Sadar Distt. Mandi HP</t>
  </si>
  <si>
    <t xml:space="preserve">Yograj S/o Sh. Devu Ram </t>
  </si>
  <si>
    <t>Vill. Tikkari PO Meramasit Tehsil Sunder Nagar Distt. Mandi HP</t>
  </si>
  <si>
    <t>Umawati W/o Sh. Dumnu Ram</t>
  </si>
  <si>
    <t xml:space="preserve">Harsh S/o Sh. Sonu </t>
  </si>
  <si>
    <t>VPO Nasloh Tehsil &amp; Distt. Mandi HP</t>
  </si>
  <si>
    <t>Sukh Dev S/o Sh. Shankar Dass</t>
  </si>
  <si>
    <t>Vill. Kursai Barota PO Banta Tehsil Bharari Distt. Bilaspur HP</t>
  </si>
  <si>
    <t>Paras Ram S/o Sh. Hariman</t>
  </si>
  <si>
    <t>Vill. Reaosni PO Pangana Tehsil Karsog Distt. Mandi HP</t>
  </si>
  <si>
    <t xml:space="preserve">Nand Lal S/o Sh. Bantu Ram </t>
  </si>
  <si>
    <t>Vill. Dodar PO Kapahi Tehsil Sunder Nagar Distt. Mandi HP</t>
  </si>
  <si>
    <t xml:space="preserve">Timli W/o Sh. Mohan Lal </t>
  </si>
  <si>
    <t>Vill. Manglah PO Meramsit Tehsil Sunder Nagar Distt. Mandi HP</t>
  </si>
  <si>
    <t>Het Ram S/o Sh. Dharam Dass</t>
  </si>
  <si>
    <t>Vill. Muthiyar PO Bagsid Tehsil Thunag Distt. Mandi HP</t>
  </si>
  <si>
    <t xml:space="preserve">Banta Ram S/o Sh. Devnu Ram </t>
  </si>
  <si>
    <t>8365 PM</t>
  </si>
  <si>
    <t xml:space="preserve">Amarawati W/o Sh. Gopal </t>
  </si>
  <si>
    <t>Vill. Ganiura PO Baggi Tehsil Sadar Distt. Mandi HP</t>
  </si>
  <si>
    <t>3600 PM</t>
  </si>
  <si>
    <t xml:space="preserve">Deepak S/o Sh. Shyam Singh </t>
  </si>
  <si>
    <t>VPO Sainj Tehsil Sangra Distt. Sirmour HP</t>
  </si>
  <si>
    <t xml:space="preserve">Baini Parsad S/o Sh. Rattan Chand </t>
  </si>
  <si>
    <t>Akhara Bazar Kullu Distt. Kullu HP</t>
  </si>
  <si>
    <t xml:space="preserve">Chinta Devi W/o Sh. Gurdaru Ram </t>
  </si>
  <si>
    <t>Vill. Phagwoo PO Jaidevi Tehsil Sunder Nagar Distt. Mandi HP</t>
  </si>
  <si>
    <t xml:space="preserve">Kunal Verma S/o Sh. Aadarsh Verma </t>
  </si>
  <si>
    <t>H.No. 164 Ward No. 4 Upper Sultanpur Distt. Kullu HP</t>
  </si>
  <si>
    <t>Madhan Lal S/o Sh. Dalip Singh</t>
  </si>
  <si>
    <t xml:space="preserve">Vill. Kirni PO &amp; Tehsil Baldwara Distt. Mandi HP  </t>
  </si>
  <si>
    <t>Mobile Phone &amp; Keyboard</t>
  </si>
  <si>
    <t>Beli Ram S/o Sh. Saran Dass</t>
  </si>
  <si>
    <t>Vill. Dobra PO Batwara Tehsil Sunder Nagar Distt. Mandi HP</t>
  </si>
  <si>
    <t xml:space="preserve">Dashodha Devi W/o Sh. Lekh Ram </t>
  </si>
  <si>
    <t>VPO Behna Tehsil Sadar Distt. Mandi HP</t>
  </si>
  <si>
    <t xml:space="preserve">Purushotam S/o Sh. Kanshi Ram </t>
  </si>
  <si>
    <t>Vill. Dodhwan PO Bhojpur Tehsil Sunder Nagar Distt. Mandi HP</t>
  </si>
  <si>
    <t xml:space="preserve">Rohit Kumar S/o Sh. Kuldeep Kumar </t>
  </si>
  <si>
    <t>Vill. Bhour PO Kanaid Tehsil Sunder Nagar Distt. Mandi HP</t>
  </si>
  <si>
    <t xml:space="preserve">Padma Devi W/o Sh. Jagat Ram </t>
  </si>
  <si>
    <t>Vill. Pipli PO Taroh Distt. Mandi HP</t>
  </si>
  <si>
    <t xml:space="preserve">Kamla Ram S/o Sh. Dhanu </t>
  </si>
  <si>
    <t>VPO Jugahan Tehsil Sunder Nagar Distt. Mandi HP</t>
  </si>
  <si>
    <t xml:space="preserve">Sherya D/o Sh. Sarwan Kumar </t>
  </si>
  <si>
    <t>Boot Ankle (Child-11)</t>
  </si>
  <si>
    <t>Jaisi Ram S/o Sh. Sant Ram</t>
  </si>
  <si>
    <t>Vill. Balswah PO Thantha Tehsil Ghumarwin Distt. Bilaspur HP</t>
  </si>
  <si>
    <t xml:space="preserve">Aahna D/o Sh. Vineet </t>
  </si>
  <si>
    <t>Vill. Dhar PO Churadh Tehsil Sunder Nagar Distt. Mandi HP</t>
  </si>
  <si>
    <t xml:space="preserve">Gulaba Ram S/o Sh. Medu Ram </t>
  </si>
  <si>
    <t>VPO Bhater Tehsil Naina Devi Distt. Bilaspur HP</t>
  </si>
  <si>
    <t>Dropti Devi W/o Sh. Sita Ram</t>
  </si>
  <si>
    <t xml:space="preserve"> Vill. Khale PO Galot Tehsil Nalagarh Distt. Solan HP</t>
  </si>
  <si>
    <t>Balam Ram S/o Sh. Mangtu Ram</t>
  </si>
  <si>
    <t>Vill. Kangota PO Tourlhola Tehsil Sarkaghat Distt. Mandi HP</t>
  </si>
  <si>
    <t>B/K Prosthesis &amp; Mild (S) Cord H/A</t>
  </si>
  <si>
    <t xml:space="preserve">Anirudh S/o Sh. Bhim Singh </t>
  </si>
  <si>
    <t>VPO &amp; Tehsil Gohar Distt. Mandi HP</t>
  </si>
  <si>
    <t>10600 PM</t>
  </si>
  <si>
    <t xml:space="preserve">Bhadari Devi W/o Sh. Goverdhan </t>
  </si>
  <si>
    <t>Vill. Hayolgh PO Hundhape Tehsil Sarkaghat Distt. Mandi HP</t>
  </si>
  <si>
    <t>Sarla Devi W/o Sh. Nihal Singh</t>
  </si>
  <si>
    <t>Vill. Bhyarta PO Chunahan Tehsil Balh Distt. Mandi HP</t>
  </si>
  <si>
    <t xml:space="preserve">Sita Ram S/o Sh. Lekh Ram </t>
  </si>
  <si>
    <t>Vill. Kohala PO Galote Tehsil Nalagarh Distt. Solan HP</t>
  </si>
  <si>
    <t xml:space="preserve">Ram Swaroop S/o Sh. Gopal Narayan </t>
  </si>
  <si>
    <t>Satish Kumar S/o Sh. Chaman Lal</t>
  </si>
  <si>
    <t>Vill. Jeora PO Dobha Tehsil Sadar Distt. Bilaspur HP</t>
  </si>
  <si>
    <t xml:space="preserve">Firoz S/o Sh. Sunder Lal </t>
  </si>
  <si>
    <t>Vill. Ropa PO Paudakothi Tehsil Nihari Distt. Mandi HP</t>
  </si>
  <si>
    <t>Yadvinder Thakur S/o Sh. Chet Ram</t>
  </si>
  <si>
    <t>Vill. Bahugi PO &amp; Tehsil Bali Chowki Distt. Mandi HP</t>
  </si>
  <si>
    <t>Prakash S/o Sh. Durga Ram</t>
  </si>
  <si>
    <t>Vill. Nal PO Tambol Tehsil Naina Devi Distt. Mandi HP</t>
  </si>
  <si>
    <t>Deepak Kumar S/o Sh. Bhag Singh</t>
  </si>
  <si>
    <t>Vill. Saran PO Naina Devi Tehsil Sadar Distt. Bilaspur HP</t>
  </si>
  <si>
    <t xml:space="preserve">Sanjana D/o Sh. Amar Singh </t>
  </si>
  <si>
    <t>Vill. Mandher Tehsil Baijnath Distt. Kangra HP</t>
  </si>
  <si>
    <t xml:space="preserve">Chhering Dolkar D/o Sh. Gatuk Chhering </t>
  </si>
  <si>
    <t>C/o Kachen Dugyal Memorial Old Aged Handicapped Society Distt. Lahul Spiti HP</t>
  </si>
  <si>
    <t xml:space="preserve">Rigjin Angmmo D/o Sh. Tashiangroop </t>
  </si>
  <si>
    <t xml:space="preserve">Chhering Butith D/o Sh. Chhering Chhopel </t>
  </si>
  <si>
    <t>Chhetan Dolma W/o Sh. Lav Zang Tanpa</t>
  </si>
  <si>
    <t xml:space="preserve">Dikit Kinjom D/o Sh. Chhering Namgyal </t>
  </si>
  <si>
    <t xml:space="preserve">Chhering Dolma W/o Sh. Ghatuk </t>
  </si>
  <si>
    <t>Chhechok Dolma D/o Sh. Tandup</t>
  </si>
  <si>
    <t>Sonam Kinzom W/o Sh. Chhering Sonam</t>
  </si>
  <si>
    <t>Ringzim Angmo W/o Sh. Chhering Dorge</t>
  </si>
  <si>
    <t>Chotu Ram S/o Sh. Tulsi Ram</t>
  </si>
  <si>
    <t>VPO Malagaun Tehsil Jhandutta Distt. Bilaspur HP</t>
  </si>
  <si>
    <t>Sukh Ram S/o Sh. Jiunu Ram</t>
  </si>
  <si>
    <t>Vill. Batoli PO Berthin Tehsil Jhandutta Distt. Bilaspur HP</t>
  </si>
  <si>
    <t>Sarla Devi W/o Sh. Ranveer Singh</t>
  </si>
  <si>
    <t>VPO Badoli Tehsil Jhandutta Distt. Bilaspur HP</t>
  </si>
  <si>
    <t>Kuldeep Gautam S/o Sh. Kansi Ram</t>
  </si>
  <si>
    <t>Vill. Kandyan PO Berthin Tehsil Jhandutta Distt. Bilaspur HP</t>
  </si>
  <si>
    <t>Ravinder Kumar S/o Sh. Surjan Kumar</t>
  </si>
  <si>
    <t>VPO Berthin Tehsil Jhandutta Distt. Bilaspur HP</t>
  </si>
  <si>
    <t xml:space="preserve">Bhagi Rath Sharma S/o Sh. Mahler Ram </t>
  </si>
  <si>
    <t>Satya Devi W/o Sh. Rattan Lal</t>
  </si>
  <si>
    <t>BTE &amp; Walking stick</t>
  </si>
  <si>
    <t>Ram Lal S/o Sh. Lehru Ram</t>
  </si>
  <si>
    <t>VPO Talai Tehsil Jhandutta Distt. Bilaspur HP</t>
  </si>
  <si>
    <t>BTE (Pair) &amp; Walking stick</t>
  </si>
  <si>
    <t>Jagdish S/o Sh. Munshi Ram</t>
  </si>
  <si>
    <t>Vill. Malari PO Malangaon Tehsil Jhandutta Distt. Bilaspur HP</t>
  </si>
  <si>
    <t>Balbir Singh S/o Sh. Ram Lal</t>
  </si>
  <si>
    <t>Vill. Sahatalai PO Talai Tehsil Jhandutta Distt. Bilaspur HP</t>
  </si>
  <si>
    <t>Ratti Ram S/o Sh. Gobind</t>
  </si>
  <si>
    <t>Vill. Guaon PO Berthin Tehsil Jhandutta Distt. Bilaspur HP</t>
  </si>
  <si>
    <t>Pirthi Singh S/o Sh. Loka Ram</t>
  </si>
  <si>
    <t>Bhagat Ram S/o Sh. Sadhu</t>
  </si>
  <si>
    <t>Madan Singh S/o Sh. Agat Singh</t>
  </si>
  <si>
    <t>VPO Guaon Tehsil Jhandutta Distt. Bilaspur HP</t>
  </si>
  <si>
    <t xml:space="preserve">Lajjawanti W/o Sh. Pritam Singh </t>
  </si>
  <si>
    <t>Vill. Mohi PO Berthin Tehsil Jhandutta Distt. Bilaspur HP</t>
  </si>
  <si>
    <t>Virender Singh S/o Sh. Purshotam Lal</t>
  </si>
  <si>
    <t>Vill. Sunali PO Karloti Tehsil Ghumarwin Distt. Bilaspur HP</t>
  </si>
  <si>
    <t xml:space="preserve">Jagdish Chand S/o Sh. Churamani </t>
  </si>
  <si>
    <t>13500 PA</t>
  </si>
  <si>
    <t>Sonika Kumari W/o Sh. Vijay Kumar</t>
  </si>
  <si>
    <t>Virender Kumar S/o Sh. Bhagat Ram</t>
  </si>
  <si>
    <t>Pritam Singh S/o Sh. Budhi Singh</t>
  </si>
  <si>
    <t>Vill. Ghandiyana PO Berthin Tehsil Ghumarwin Distt. Bilaspur HP</t>
  </si>
  <si>
    <t>Mahantu Ram S/o Sh. Nathu Ram</t>
  </si>
  <si>
    <t>VPO Tehri  Tehsil Jhandutta Distt. Bilaspur HP</t>
  </si>
  <si>
    <t>Jagdish Ram S/o Sh. Sadhu Ram</t>
  </si>
  <si>
    <t>Vidya Devi W/o Sh. Rattan Lal</t>
  </si>
  <si>
    <t>Vill. Fandhora PO Lajta Tehsil Ghumarwin Distt. Bilaspur HP</t>
  </si>
  <si>
    <t xml:space="preserve">Hari Ram S/o Sh. Buloo </t>
  </si>
  <si>
    <t>Vill. Tehri  PO Berthin Tehsil Jhandutta Distt. Bilaspur HP</t>
  </si>
  <si>
    <t>Banti Devi W/o Sh. Bhagat Ram</t>
  </si>
  <si>
    <t>Vill. Mundkher PO Berthin Tehsil Jhandutta Distt. Bilaspur HP</t>
  </si>
  <si>
    <t>Jug Dayee W/o Sh. Lekh Ram</t>
  </si>
  <si>
    <t>Narayan Dass S/o Sh. Chuha Ram</t>
  </si>
  <si>
    <t>Sukho Devi W/o Sh. Kripa Ram</t>
  </si>
  <si>
    <t>Vill. Sargal PO Berthin Tehsil Jhandutta Distt. Bilaspur HP</t>
  </si>
  <si>
    <t>Brahmi Devi W/o Sh. Ram Lal</t>
  </si>
  <si>
    <t>Raksha Devi W/o Sh. Dharampal</t>
  </si>
  <si>
    <t>Vill. Ransal PO Ladda Tehsil Ghumarwin Distt. Bilaspur HP</t>
  </si>
  <si>
    <t>Dharampal S/o Sh. Khayalu Ram</t>
  </si>
  <si>
    <t>Anupam D/o Sh. Jagdish Singh</t>
  </si>
  <si>
    <t>Vill. Baroh PO Kharwar Tehsil Ghumarwin Distt. Bilaspur HP</t>
  </si>
  <si>
    <t>Crutch Axilla (Small) Pair &amp; Boot Ankle (Adult-2)</t>
  </si>
  <si>
    <t>Meera Devi W/o Sh. Gyan Chand</t>
  </si>
  <si>
    <t>Vill. Tundwin PO Thantha Tehsil Ghumarwin Distt. Bilaspur HP</t>
  </si>
  <si>
    <t xml:space="preserve">Amariti Devi W/o Sh. Krishnu Ram </t>
  </si>
  <si>
    <t>VPO Tantha Tehsil Ghumarwin Distt. Bilaspur HP</t>
  </si>
  <si>
    <t>Puunu Ram S/o Sh. Sadh Ram</t>
  </si>
  <si>
    <t>Vill. Bhel PO Kutheda Tehsil Ghumarwin Distt. Bilaspur HP</t>
  </si>
  <si>
    <t xml:space="preserve">Mahinder Singh S/o Sh. Karam Singh </t>
  </si>
  <si>
    <t>Vill. Chharal PO Talwara Tehsil Ghumarwin Distt. Bilaspur HP</t>
  </si>
  <si>
    <t>Sanjeev Kumar S/o Sh. Vesariya Ram</t>
  </si>
  <si>
    <t>Vill. Chuwadi PO Hawan Tehsil Ghumarwin Distt. Bilaspur HP</t>
  </si>
  <si>
    <t>4300 PM</t>
  </si>
  <si>
    <t>Ramesh Chand Sharma S/o Sh. Kyali Ram</t>
  </si>
  <si>
    <t>Vill. Dhatoh PO Talwara Tehsil Ghumarwin Distt. Bilaspur HP</t>
  </si>
  <si>
    <t>Dulambi Devi W/o Sh. Tulsi Ram</t>
  </si>
  <si>
    <t>VPO Kutheda Tehsil Ghumarwin Distt. Bilaspur HP</t>
  </si>
  <si>
    <t>Dila Ram S/o Sh. Roda Ram</t>
  </si>
  <si>
    <t>Vill. Bari PO Bhulswai Tehsil Ghumarwin Distt. Bilaspur HP</t>
  </si>
  <si>
    <t>Kanchan W/o Sh. Vinod Kumar</t>
  </si>
  <si>
    <t>Vill. Bhawana PO Talwara Tehsil Ghumarwin Distt. Bilaspur HP</t>
  </si>
  <si>
    <t>Manorama W/o Sh. Pyare Lal</t>
  </si>
  <si>
    <t>Vill. Halwari PO Ladda Tehsil Ghumarwin Distt. Bilaspur HP</t>
  </si>
  <si>
    <t>36900 PA</t>
  </si>
  <si>
    <t>Prem Singh S/o Sh. Devi Ram</t>
  </si>
  <si>
    <t>VPO Bhulswai Tehsil Ghumarwin Distt. Bilaspur HP</t>
  </si>
  <si>
    <t>Baldev Raj S/o Sh. Inder Dev</t>
  </si>
  <si>
    <t>VPO Ladda Tehsil Ghumarwin Distt. Bilaspur HP</t>
  </si>
  <si>
    <t xml:space="preserve">Pushpa Devi W/o Sh. Ramesh Chand </t>
  </si>
  <si>
    <t>VPO Dhatoh Tehsil Ghumarwin Distt. Bilaspur HP</t>
  </si>
  <si>
    <t>Jeet Ram S/o Sh. Thaku Ram</t>
  </si>
  <si>
    <t>VPO Hatwar  Tehsil Ghumarwin Distt. Bilaspur HP</t>
  </si>
  <si>
    <t>Kripa Ram S/o Sh. Sukh Ram</t>
  </si>
  <si>
    <t>Vill. Jhandol PO Bhatwara Tehsil Ghumarwin Distt. Bilaspur HP</t>
  </si>
  <si>
    <t>Sant Ram S/o Sh. Gobind Ram</t>
  </si>
  <si>
    <t>Vill. Hambot PO Hatwar Tehsil Ghumarwin Distt. Bilaspur HP</t>
  </si>
  <si>
    <t>Dhani Ram S/o Sh. Dayala Ram</t>
  </si>
  <si>
    <t>Lekh Ram S/o Sh. Polo Ram</t>
  </si>
  <si>
    <t>Ishwer Dass S/o Sh. Bhagat Ram</t>
  </si>
  <si>
    <t>VPO Kot Tehsil Ghumarwin Distt. Bilaspur HP</t>
  </si>
  <si>
    <t xml:space="preserve">Chuni Lal S/o Sh. Jeet Ram </t>
  </si>
  <si>
    <t>Vill. Kunarwari PO Hatwar Tehsil Ghumarwin Distt. Bilaspur HP</t>
  </si>
  <si>
    <t>Ghandi Ram S/o Sh. Paras Ram</t>
  </si>
  <si>
    <t>Bimla Devi W/o Sh. Amrit Lal</t>
  </si>
  <si>
    <t>Indira Market Ward No. 2 Tehsil Ghumarwin Distt. Bilaspur HP</t>
  </si>
  <si>
    <t>Roop Lal S/o Sh. Sunder Ram</t>
  </si>
  <si>
    <t>Vill. Sokher PO Hatwar Tehsil Ghumarwin Distt. Bilaspur HP</t>
  </si>
  <si>
    <t>Jagdish Kumar S/o Sh. Roop Lal</t>
  </si>
  <si>
    <t>VPO  Kargora Tehsil Ghumarwin Distt. Bilaspur HP</t>
  </si>
  <si>
    <t>Wheel Chair (Adult) &amp; BTE (Pair)</t>
  </si>
  <si>
    <t>Prem Lal S/o Sh. Ganpat Ram</t>
  </si>
  <si>
    <t>Vill. Thana PO Barothi Tehsil Sunder Nagar Distt. Mandi HP</t>
  </si>
  <si>
    <t>70000 PA</t>
  </si>
  <si>
    <t xml:space="preserve">BTE (Pair) </t>
  </si>
  <si>
    <t>Sada Ram S/o Sh. Rankhliya</t>
  </si>
  <si>
    <t>Vill. Rachhera PO &amp; Tehsil Ghumarwin Distt. Bilaspur HP</t>
  </si>
  <si>
    <t>Ridku Ram S/o Sh. Ram Dhayal</t>
  </si>
  <si>
    <t>Vill. Harkukar PO &amp; Tehsil Ghumarwin Distt. Bilaspur HP</t>
  </si>
  <si>
    <t>Bimla Devi W/o Sh. Prakash</t>
  </si>
  <si>
    <t>Gurdev Singh S/o Sh. Ram Nath</t>
  </si>
  <si>
    <t>Puran Dassi W/o Sh. Sohan Lal</t>
  </si>
  <si>
    <t>Fulamu Devi W/o Sh. Prabhu Ram</t>
  </si>
  <si>
    <t>Vidya W/o Sh. Ghansara Ram</t>
  </si>
  <si>
    <t>Nath Ram S/o Sh. Roop Lal</t>
  </si>
  <si>
    <t>Thakur Dass S/o Sh. Narainu Ram</t>
  </si>
  <si>
    <t>Vill. Khalyana PO &amp; Tehsil Ghumarwin Distt. Bilaspur HP</t>
  </si>
  <si>
    <t>Shiv Ram S/o Sh. Santu Ram</t>
  </si>
  <si>
    <t>VPO Dakh Tehsil Ghumarwin Distt. Bilaspur HP</t>
  </si>
  <si>
    <t>Kishor Chand Chandel S/o Sh. Sher Singh</t>
  </si>
  <si>
    <t>IPH Colony Ghumarwin  Distt. Bilaspur HP</t>
  </si>
  <si>
    <t>Kala Devi W/o Sh. Badri Ram</t>
  </si>
  <si>
    <t>Vill. Luharwin  PO &amp; Tehsil Ghumarwin Distt. Bilaspur HP</t>
  </si>
  <si>
    <t>Roop Lal S/o Sh. Nikka Ram</t>
  </si>
  <si>
    <t>Pali Devi W/o Sh. Mehar Singh</t>
  </si>
  <si>
    <t>Prem Lata W/o Sh. Baldev Raj</t>
  </si>
  <si>
    <t>Vill. Tikkai PO &amp; Tehsil Ghumarwin Distt. Bilaspur HP</t>
  </si>
  <si>
    <t>Daropati Devi W/o Sh. Mangal Singh</t>
  </si>
  <si>
    <t>Santokhi Devi W/o Sh. Ram Dayal</t>
  </si>
  <si>
    <t>Bimla Devi W/o Sh. Kaniya Ram</t>
  </si>
  <si>
    <t>Vill. Takrehra  PO &amp; Tehsil Ghumarwin Distt. Bilaspur HP</t>
  </si>
  <si>
    <t>Prem Lal S/o Sh. Ganga Ram</t>
  </si>
  <si>
    <t>VPO &amp; Tehsil Ghumarwin Distt. Bilaspur HP</t>
  </si>
  <si>
    <t>Roshan Lal S/o Sh. Longu Ram</t>
  </si>
  <si>
    <t>Vill. Kalyana  PO &amp; Tehsil Ghumarwin Distt. Bilaspur HP</t>
  </si>
  <si>
    <t>Rokhilya Ram S/o Sh. Billu Ram</t>
  </si>
  <si>
    <t>Shankari Devi W/o Sh. Longu Ram</t>
  </si>
  <si>
    <t>Vishan Dass S/o Sh. Sunka Ram</t>
  </si>
  <si>
    <t>VPO Luhavwin Tehsil Ghumarwin Distt. Bilaspur HP</t>
  </si>
  <si>
    <t>Karam Chand S/o Sh. Sher Singh Chandel</t>
  </si>
  <si>
    <t>Vill. Dakri Hehar PO &amp; Tehsil Ghumarwin Distt. Bilaspur HP</t>
  </si>
  <si>
    <t xml:space="preserve">Ravinder Singh S/o Sh. Karam Singh </t>
  </si>
  <si>
    <t>Nirmla Devi W/o Sh. Ravinder Singh</t>
  </si>
  <si>
    <t>Bimla Devi W/o Sh. Prem Lal</t>
  </si>
  <si>
    <t>Jamna Devi W/o Sh. Piar Chand</t>
  </si>
  <si>
    <t>Roshani Devi W/o Sh. Kansi Ram</t>
  </si>
  <si>
    <t>A Darash Colony Ghumarwin Distt. Bilaspur HP</t>
  </si>
  <si>
    <t>Kirku S/o Sh. Shikaru</t>
  </si>
  <si>
    <t>Roop Lal S/o Sh. Rehlu Ram</t>
  </si>
  <si>
    <t>Vill. Tikkari PO &amp; Tehsil Ghumarwin Distt. Bilaspur HP</t>
  </si>
  <si>
    <t>Sada Ram S/o Sh. Bhilu Ram</t>
  </si>
  <si>
    <t xml:space="preserve">Nikka Ram S/o Sh. Sikru Ram </t>
  </si>
  <si>
    <t xml:space="preserve">Roshani Devi W/o Sh. Prem Singh </t>
  </si>
  <si>
    <t>Kalan Devi W/o Sh. Sarwan Ram</t>
  </si>
  <si>
    <t>Piare Lal S/o Sh. Radhu Ram</t>
  </si>
  <si>
    <t>Dharam Chand S/o Sh. Kripa Ram</t>
  </si>
  <si>
    <t>Vill. Boja  PO &amp; Tehsil Ghumarwin Distt. Bilaspur HP</t>
  </si>
  <si>
    <t>Prem Singh S/o Sh. Sohan Singh</t>
  </si>
  <si>
    <t>Kamla Devi W/o Sh. Ram Piara</t>
  </si>
  <si>
    <t>Gorkhu Devi W/o Sh. Gurdev Singh</t>
  </si>
  <si>
    <t>Kamla Devi W/o Sh. Diwan Chand</t>
  </si>
  <si>
    <t>Hardei W/o Sh. Bhagat Ram</t>
  </si>
  <si>
    <t>Vill. Bodoa PO &amp; Tehsil Ghumarwin Distt. Bilaspur HP</t>
  </si>
  <si>
    <t>Rallani Devi W/o Sh. Prem Singh</t>
  </si>
  <si>
    <t>Rattan Lal S/o Sh. Mahant Ram</t>
  </si>
  <si>
    <t>Vill.Lehar  PO &amp; Tehsil Ghumarwin Distt. Bilaspur HP</t>
  </si>
  <si>
    <t>Sundri W/o Sh. Lala Ram</t>
  </si>
  <si>
    <t>Ramlo Devi W/o Sh. Gopi Ram</t>
  </si>
  <si>
    <t xml:space="preserve">Kamla Devi W/o Sh. Nath Ram </t>
  </si>
  <si>
    <t xml:space="preserve">Tenzen Wangchuk S/o Sh. Dorge Giabo </t>
  </si>
  <si>
    <t>VPO Lossar Tehsil Spiti Distt. Lahul Spiti HP</t>
  </si>
  <si>
    <t xml:space="preserve">Disha Rana D/o Sh. Rajeev Kumar </t>
  </si>
  <si>
    <t>Vill. Gadhyada PO Salyana Tehsil Palampur Distt. Kangra HP</t>
  </si>
  <si>
    <t xml:space="preserve">Rankaj S/o Sh. Gopal Chand </t>
  </si>
  <si>
    <t>VPO Simbhal Tehsil Baijnath Distt. Kangra HP</t>
  </si>
  <si>
    <t>Boot Ankle (Adult-3)</t>
  </si>
  <si>
    <t xml:space="preserve">Anu D/o Sh. Dharam Chand </t>
  </si>
  <si>
    <t>VPO Sehal Tehsil Baijnath Distt. Kangra HP</t>
  </si>
  <si>
    <t xml:space="preserve">Tamanna D/o Sh. Ravinder Thakur </t>
  </si>
  <si>
    <t xml:space="preserve">Harsit S/o Sh. Sobham Singh </t>
  </si>
  <si>
    <t>Vill. Gaghiyala PO Rajehar Tehsil Baijnath Distt. Kangra HP</t>
  </si>
  <si>
    <t>Wheel Chair (Child) &amp; Boot Ankle (Child-10)</t>
  </si>
  <si>
    <t xml:space="preserve">Vishal S/o Sh. Bhikam Ram </t>
  </si>
  <si>
    <t>Vill. Upper Bheth PO Bhadrena Tehsil Baijnath Distt. Kangra HP</t>
  </si>
  <si>
    <t xml:space="preserve">Anisha D/o Sh. Krishan Singh </t>
  </si>
  <si>
    <t>VPO Saliyana Tehsil Baijnath Distt. Kangra HP</t>
  </si>
  <si>
    <t xml:space="preserve">Akhil Rana S/o Sh. Ashok Rana </t>
  </si>
  <si>
    <t>Vill. Kurnag PO Bhirdi Tehsil Baijnath Distt. Kangra HP</t>
  </si>
  <si>
    <t xml:space="preserve">Mannant D/o Sh. Mohinder Singh </t>
  </si>
  <si>
    <t>VPO Simbal Tehsil Baijnath Distt. Kangra HP</t>
  </si>
  <si>
    <t xml:space="preserve">Narayan Dutt S/o Sh. Ramesh Kumar </t>
  </si>
  <si>
    <t>VPO Salehra Tehsil Baijnath Distt. Kangra HP</t>
  </si>
  <si>
    <t xml:space="preserve">Vaihbav S/o Sh. Prabhat Chand </t>
  </si>
  <si>
    <t>VPO Manded Tehsil Baijnath Distt. Kangra HP</t>
  </si>
  <si>
    <t>Wheel Chair (Child) &amp; Boot Ankle (Child-7)</t>
  </si>
  <si>
    <t xml:space="preserve">Manish S/o Sh. Ravi Kumar </t>
  </si>
  <si>
    <t>Vill. Droumka PO Kacheda Tehsil Jaisinghpur Distt. Kangra HP</t>
  </si>
  <si>
    <t xml:space="preserve">Aaditya S/o Sh. Suresh Kumar </t>
  </si>
  <si>
    <t>VPO Chaobin Tehsil Baijnath Distt. Kangra HP</t>
  </si>
  <si>
    <t>Boot Ankle (Child-5)</t>
  </si>
  <si>
    <t xml:space="preserve">Pranjal Katoch D/o Sh. Dinesh </t>
  </si>
  <si>
    <t>VPO Paprola Tehsil Baijnath Distt. Kangra HP</t>
  </si>
  <si>
    <t xml:space="preserve">Damini D/o Sh. Sukhveer Singh </t>
  </si>
  <si>
    <t>Vill. Aagoojar PO Andreta Tehsil Palampur Distt. Kangra HP</t>
  </si>
  <si>
    <t>11000 PM</t>
  </si>
  <si>
    <t>Gaurav S/o Sh. Vijay Kumar</t>
  </si>
  <si>
    <t>VPO Droong Tehsil Baijnath Distt. Kangra HP</t>
  </si>
  <si>
    <t xml:space="preserve">Shalu Devi D/o Sh. Suresh Kumar </t>
  </si>
  <si>
    <t xml:space="preserve">Gopal S/o Sh. Rajender Kumar </t>
  </si>
  <si>
    <t>Vill. Ganesh Bazar Tehsil Baijnath Distt. Kangra HP</t>
  </si>
  <si>
    <t xml:space="preserve">Rajani D/o Sh. Sajit Kumar </t>
  </si>
  <si>
    <t>Vill. Kayori PO Bidh Tehsil Baijnath Distt. Kangra HP</t>
  </si>
  <si>
    <t>Elbow Crutch (Small) &amp; Boot Ankle (Child-6)</t>
  </si>
  <si>
    <t xml:space="preserve">Abhishek S/o Sh. Jai Karan </t>
  </si>
  <si>
    <t>VPO Banuri Tehsil Palampur Distt. Kangra HP</t>
  </si>
  <si>
    <t xml:space="preserve">Sumit S/o Sh. Sanjay Sharma </t>
  </si>
  <si>
    <t>Vill. Balt PO Simbal Tehsil Baijnath Distt. Kangra HP</t>
  </si>
  <si>
    <t xml:space="preserve">Shetal D/o Sh. Mukesh </t>
  </si>
  <si>
    <t>Vill. Bhaled PO Kuddel Tehsil Baijnath Distt. Kangra HP</t>
  </si>
  <si>
    <t xml:space="preserve">Saghun S/o Sh. Sansar Chand </t>
  </si>
  <si>
    <t>Vill. Bandhu PO Barbhana Tehsil Baijnath Distt. Kangra HP</t>
  </si>
  <si>
    <t>Rolator (Child) &amp; Walking stick</t>
  </si>
  <si>
    <t xml:space="preserve">Vishal S/o Sh. Mola Ram </t>
  </si>
  <si>
    <t xml:space="preserve">Sweta Kapoor D/o Sh. Santosh Kumar </t>
  </si>
  <si>
    <t>VPO Mehja Tehsil Palampur Distt. Kangra HP</t>
  </si>
  <si>
    <t xml:space="preserve">Kajal D/o Sh. Papinder Kumar </t>
  </si>
  <si>
    <t>VPO Draman Tehsil Jaisinghpur Distt. Kangra HP</t>
  </si>
  <si>
    <t xml:space="preserve">Prince S/o Sh. Ashwani Kumar </t>
  </si>
  <si>
    <t>Vill. Ubhari PO Kona Tehsil Palampur Distt. Kangra HP</t>
  </si>
  <si>
    <t xml:space="preserve">Surbhi D/o Sh. Ajay Kumar </t>
  </si>
  <si>
    <t>VPO Dhira Tehsil Palampur Distt. Kangra HP</t>
  </si>
  <si>
    <t xml:space="preserve">Anisha D/o Sh. Bobi </t>
  </si>
  <si>
    <t>VPO Rajhum Tehsil Dhira Distt. Kangra HP</t>
  </si>
  <si>
    <t>Elbow Crutch (Small) &amp; Boot Ankle (Child-8)</t>
  </si>
  <si>
    <t xml:space="preserve">Deepak Kumar S/o Sh. Bhadur Singh </t>
  </si>
  <si>
    <t>Vill. Fasta PO Mast Tehsil Palampur Distt. Kangra HP</t>
  </si>
  <si>
    <t xml:space="preserve">Shruti D/o Sh. Vipin Kumar </t>
  </si>
  <si>
    <t>VPO Paror Tehsil Palampur Distt. Kangra HP</t>
  </si>
  <si>
    <t xml:space="preserve">Shivam Kumar S/o Sh. Subhash Chand </t>
  </si>
  <si>
    <t>VPO Bharwana Tehsil Palampur Distt. Kangra HP</t>
  </si>
  <si>
    <t xml:space="preserve">Karan Singh S/o Sh. Pawan Kumar </t>
  </si>
  <si>
    <t>VPO Nerti Tehsil Shahpur Distt. Kangra HP</t>
  </si>
  <si>
    <t xml:space="preserve">Ajay Kumar S/o Sh. Ram Lal </t>
  </si>
  <si>
    <t>VPO Balol Tehsil Badoh Distt. Kangra HP</t>
  </si>
  <si>
    <t xml:space="preserve">Anuj Kaundal S/o Sh. Rajeev Kaundal </t>
  </si>
  <si>
    <t>VPO Hatwas Tehsil Nagrota Bagwan Distt. Kangra HP</t>
  </si>
  <si>
    <t>Boot Ankle (Child-7)</t>
  </si>
  <si>
    <t xml:space="preserve">Ritesh S/o Sh. Shubash Chand </t>
  </si>
  <si>
    <t>Vill. Maskada PO Kulthi Tehsil &amp; Distt. Kangra HP</t>
  </si>
  <si>
    <t xml:space="preserve">Prince S/o Sh. Madan Lal </t>
  </si>
  <si>
    <t>Vill. Kolakhad PO Tamed Tehsil &amp; Distt. Kangra HP</t>
  </si>
  <si>
    <t xml:space="preserve">Aaryan S/o Sh. Sanjay Kumar </t>
  </si>
  <si>
    <t>Vill. Badi PO Malah Tehsil Nagrota Bagwan Distt. Kangra HP</t>
  </si>
  <si>
    <t>Wheel Chair (Child) &amp; Boot Ankle (Child-5)</t>
  </si>
  <si>
    <t>Kartik S/o Sh. Rakesh Kumar</t>
  </si>
  <si>
    <t>VPO Bhali Tehsil Jwali Distt. Kangra HP</t>
  </si>
  <si>
    <t>Wheel Chair (Child) &amp; BTE (Pair)</t>
  </si>
  <si>
    <t xml:space="preserve">Kritika D/o Sh. Soni Kumar </t>
  </si>
  <si>
    <t>VPO Samirpur Tehsil &amp; Distt. Kangra HP</t>
  </si>
  <si>
    <t xml:space="preserve">Abhishek S/o Sh. Dalveer Singh </t>
  </si>
  <si>
    <t>VPO Ghin Tehsil Badoh Distt. Kangra HP</t>
  </si>
  <si>
    <t xml:space="preserve">Ankit S/o Sh. Bhudi Singh </t>
  </si>
  <si>
    <t>Vill. Banala PO Shahpur Tehsil Shahpur Distt. Kangra HP</t>
  </si>
  <si>
    <t xml:space="preserve">Shivam S/o Sh. Uttam Chand </t>
  </si>
  <si>
    <t>Vill. Chadkhola PO Malah Tehsil Palampur Distt. Kangra HP</t>
  </si>
  <si>
    <t xml:space="preserve">Sumit S/o Sh. Vipan Kumar </t>
  </si>
  <si>
    <t>Vill. Ghatta PO Ghamed Tehsil &amp; Distt. Kangra HP</t>
  </si>
  <si>
    <t xml:space="preserve">Aanchal D/o Sh. Gyan Chand </t>
  </si>
  <si>
    <t>Vill. Nated PO &amp; Tehsil &amp; Distt. Kangra HP</t>
  </si>
  <si>
    <t xml:space="preserve">Shivansh S/o Sh. Praveen Kumar </t>
  </si>
  <si>
    <t>VPO Kandi Tehsil Badoh Distt. Kangra HP</t>
  </si>
  <si>
    <t xml:space="preserve">Rishav S/o Sh. Pankaj Soni </t>
  </si>
  <si>
    <t>Tehsil &amp; Distt. Kangra HP</t>
  </si>
  <si>
    <t>Vineet S/o Sh. Jiwan Kumar</t>
  </si>
  <si>
    <t>Vill. Sanora PO Kandi Tehsil Shahpur Distt. Kangra HP</t>
  </si>
  <si>
    <t xml:space="preserve">Kamani D/o Sh. Surender Pal </t>
  </si>
  <si>
    <t>Vill. Naparpal PO Bala Tehsil Nagrota Bagwan Distt. Kangra HP</t>
  </si>
  <si>
    <t xml:space="preserve">Aaditya S/o Sh. Mohar Singh </t>
  </si>
  <si>
    <t>Vill. Ludret PO Panjlehad Tehsil Nagrota Bagwan Distt. Kangra HP</t>
  </si>
  <si>
    <t xml:space="preserve">Aksita D/o Sh. Ravi Kumar </t>
  </si>
  <si>
    <t>VPO Baldhar Tehsil Nagrota Bagwan Distt. Kangra HP</t>
  </si>
  <si>
    <t xml:space="preserve">Pushpender S/o Sh. Parvit Singh </t>
  </si>
  <si>
    <t>Vill. Kanol PO Sali Tehsil Shahpur Distt. Kangra HP</t>
  </si>
  <si>
    <t xml:space="preserve">Karan Singh S/o Sh. Kewal Krishan </t>
  </si>
  <si>
    <t>VPO Sadhed Tehsil Dharamshala Distt. Kangra HP</t>
  </si>
  <si>
    <t>Boot Ankle (Adult-5)</t>
  </si>
  <si>
    <t xml:space="preserve">Vishal S/o Sh. Jivan Singh </t>
  </si>
  <si>
    <t>VPO Malah Tehsil Nagrota Bagwan Distt. Kangra HP</t>
  </si>
  <si>
    <t xml:space="preserve">Atul S/o Sh. Hans Raj </t>
  </si>
  <si>
    <t>VPO Mandal Tehsil Dharamshala Distt. Kangra HP</t>
  </si>
  <si>
    <t xml:space="preserve">Nipela D/o Sh. Chandan Kumar </t>
  </si>
  <si>
    <t>VPO Sherthana Tehsil Nagrota Bagwan Distt. Kangra HP</t>
  </si>
  <si>
    <t>Rolator (Child) &amp; Boot Ankle (Child-5)</t>
  </si>
  <si>
    <t xml:space="preserve">Aman S/o Sh. Joginder Singh </t>
  </si>
  <si>
    <t>Vill. Dodhla PO Tedh Tehsil Harchkiya Distt. Kangra HP</t>
  </si>
  <si>
    <t>Nandni D/o Sh. Vinay Kumar</t>
  </si>
  <si>
    <t>MSIED Kit &amp; Boot Ankle (Child-5)</t>
  </si>
  <si>
    <t xml:space="preserve">Aarpit S/o Sh. Vinay Kumar </t>
  </si>
  <si>
    <t xml:space="preserve">Vishal S/o Sh. Rajkumar </t>
  </si>
  <si>
    <t>Vill. Patola PO Upperli Koti Tehsil Nagrota Bagwan Distt. Kangra HP</t>
  </si>
  <si>
    <t>Rusant S/o Sh. Sawaran Singh</t>
  </si>
  <si>
    <t>Vill. Harnour Tehsil Nagrota Bagwan Distt. Kangra HP</t>
  </si>
  <si>
    <t>Rolator (Adult) &amp; Boot Ankle (Adult-4)</t>
  </si>
  <si>
    <t xml:space="preserve">Nansi D/o Sh. Ajay Kumar </t>
  </si>
  <si>
    <t>Vill. Ghana PO Bagli Tehsil Dharamshala Distt. Kangra HP</t>
  </si>
  <si>
    <t>Ashok Kumar S/o Sh. Prakash Chand</t>
  </si>
  <si>
    <t>VPO Deoth Tehsil Sadar Distt. Bilaspur HP</t>
  </si>
  <si>
    <t>Boot Ankle (Adult-2)</t>
  </si>
  <si>
    <t>Vill. Jhidiya PO Lakhun Tehsil Naina Devi Distt. Bilaspur HP</t>
  </si>
  <si>
    <t>Boot Ankle (Child-8)</t>
  </si>
  <si>
    <t>Ram Kumar S/o Sh. Subhash Chand</t>
  </si>
  <si>
    <t>Vill. Jala Devi PO Sawahan Tehsil Naina Devi Distt. Bilaspur HP</t>
  </si>
  <si>
    <t xml:space="preserve">Aman Kumar S/o Sh. Chet Ram </t>
  </si>
  <si>
    <t>Vill. Tikar PO Jagat Khana Tehsil Naina Devi Distt. Bilaspur HP</t>
  </si>
  <si>
    <t>Boot Ankle (Adult-4)</t>
  </si>
  <si>
    <t>Shiya Kumari D/o Sh. Rakesh Kumar</t>
  </si>
  <si>
    <t>VPO Kanfara Tehsil Naina Devi Distt. Bilaspur HP</t>
  </si>
  <si>
    <t xml:space="preserve">Neeraj Kumar S/o Sh. Ramesh Chand </t>
  </si>
  <si>
    <t>Vill. Duhok PO Sunhani Tehsil Jhandutta Distt. Bilaspur HP</t>
  </si>
  <si>
    <t xml:space="preserve">Kavita Kumari D/o Sh. Bhagat </t>
  </si>
  <si>
    <t>Vill. Fatoh PO Badgaon Tehsil Jhandutta Distt. Bilaspur HP</t>
  </si>
  <si>
    <t xml:space="preserve">Anshul Kumari W/o Sh. Krishan Chand </t>
  </si>
  <si>
    <t>Vill. Proku PO Balghar Tehsil Jhandutta Distt. Bilaspur HP</t>
  </si>
  <si>
    <t xml:space="preserve">Paras S/o Sh. Sanjeev Kumar </t>
  </si>
  <si>
    <t>Vill. Bhagatpur PO Talai Tehsil Jhandutta Distt. Bilaspur HP</t>
  </si>
  <si>
    <t>Sweety D/o Sh. Kamal Kishore</t>
  </si>
  <si>
    <t>Divanshu S/o Sh. Kishori Lal</t>
  </si>
  <si>
    <t>VPO &amp; Tehsil Jhandutta Distt. Bilaspur HP</t>
  </si>
  <si>
    <t>Neelam Kumari D/o Sh. Sita Ram</t>
  </si>
  <si>
    <t>Vill. Chamrari PO Deslarha Tehsil Jhandutta Distt. Bilaspur HP</t>
  </si>
  <si>
    <t>Sahil Thakur S/o Sh. Pritam Singh</t>
  </si>
  <si>
    <t>VPO Mohin Tehsil Jhandutta Distt. Bilaspur HP</t>
  </si>
  <si>
    <t>Minakshi D/o Sh. Yash Pal</t>
  </si>
  <si>
    <t>Vill. Bura PO Sunhani Tehsil Jhandutta Distt. Bilaspur HP</t>
  </si>
  <si>
    <t>Rakesh Kumar S/o Sh. Jagat Pal</t>
  </si>
  <si>
    <t>Vill. Durghat PO Jejwin Tehsil Jhandutta Distt. Bilaspur HP</t>
  </si>
  <si>
    <t>Mohit Kumar S/o Sh. Ramesh Chand</t>
  </si>
  <si>
    <t>Vill. Bharoli Tehsil Jhandutta Distt. Bilaspur HP</t>
  </si>
  <si>
    <t>Rahul S/o Sh. Hakam Singh</t>
  </si>
  <si>
    <t>Vill. Shah Kali PO &amp; Tehsil Jhandutta Distt. Bilaspur HP</t>
  </si>
  <si>
    <t xml:space="preserve">Rajender Pal S/o Sh. Jasveer Singh </t>
  </si>
  <si>
    <t>VPO Singha Tehsil Haroli Distt. Una HP</t>
  </si>
  <si>
    <t>Boot Ankle (Adult-1) &amp; Elbow Crutch (Small)</t>
  </si>
  <si>
    <t xml:space="preserve">Bal Krishan S/o Sh. Pawan Kumar </t>
  </si>
  <si>
    <t>Vill. Sensowal Tehsil Haroli Distt. Una HP</t>
  </si>
  <si>
    <t xml:space="preserve">Chetan Kumar S/o Sh. Vijay Kumar </t>
  </si>
  <si>
    <t>Vill. Batkala PO Tahliwala Tehsil Haroli Distt. Una HP</t>
  </si>
  <si>
    <t>Navneet Singh S/o Sh. Jagtar Singh</t>
  </si>
  <si>
    <t>VPO Basoli Tehsil &amp; Distt. Una HP</t>
  </si>
  <si>
    <t>Boot Ankle (Adult-6)</t>
  </si>
  <si>
    <t>Shailesh S/o Sh. Manooj Kumar</t>
  </si>
  <si>
    <t>VPO Kotlakhud Tehsil &amp; Distt. Una HP</t>
  </si>
  <si>
    <t xml:space="preserve">Sahkuntla Devi D/o Sh. Bhupender Singh </t>
  </si>
  <si>
    <t>VPO Sanoli Tehsil &amp; Distt. Una HP</t>
  </si>
  <si>
    <t>100000 PA</t>
  </si>
  <si>
    <t xml:space="preserve">Rajat S/o Sh. Jitender </t>
  </si>
  <si>
    <t>VPO Poliyabit Tehsil Haroli Distt. Una HP</t>
  </si>
  <si>
    <t xml:space="preserve">Naitik S/o Sh. Ravinder Kumar </t>
  </si>
  <si>
    <t>Vill. Dali PO Kandrour Tehsil &amp; Distt. Bilaspur HP</t>
  </si>
  <si>
    <t xml:space="preserve">Pink Raj S/o Sh. Ram Pal </t>
  </si>
  <si>
    <t>Vill. Markanda Makdi PO Markanda Tehsil &amp; Distt. Bilaspur HP</t>
  </si>
  <si>
    <t>Fold Cane</t>
  </si>
  <si>
    <t xml:space="preserve">Saurav S/o Sh. Sanjay Kumar </t>
  </si>
  <si>
    <t>VPO Ghoun Kothi Tehsil Sadar Distt. Bilaspur HP</t>
  </si>
  <si>
    <t xml:space="preserve">Manjeet S/o Sh. Seeta Ram </t>
  </si>
  <si>
    <t>Vill. Bholi PO Jhukala Tehsil &amp; Distt. Bilaspur HP</t>
  </si>
  <si>
    <t xml:space="preserve">Palak D/o Sh. Prem Lal </t>
  </si>
  <si>
    <t>Vill. Samleta PO Rishikesh Tehsil Jhandutta Distt. Bilaspur HP</t>
  </si>
  <si>
    <t>Palvi Devi D/o Sh. Jagat Pal</t>
  </si>
  <si>
    <t>Vill. Sida PO Binola Tehsil &amp; Distt. Bilaspur HP</t>
  </si>
  <si>
    <t xml:space="preserve">Payal D/o Sh. Kuldeep </t>
  </si>
  <si>
    <t>Vill. Makwa PO Kotipura Tehsil &amp; Distt. Bilaspur HP</t>
  </si>
  <si>
    <t xml:space="preserve">Shristi Kumari D/o Sh. Vijay Kumar </t>
  </si>
  <si>
    <t>Vill. Kated PO Barmana Tehsil Sadar Distt. Bilaspur HP</t>
  </si>
  <si>
    <t>Diksha Kumari D/o Sh. Chet Ram</t>
  </si>
  <si>
    <t>Vill. Baghfugalbata PO Solda Tehsil Sadar Distt. Bilaspur HP</t>
  </si>
  <si>
    <t xml:space="preserve">Jyoti D/o Sh. Kuldeep Kumar </t>
  </si>
  <si>
    <t>Vill. Ashamajhiyari PO Jhukala Tehsil &amp; Distt. Bilaspur HP</t>
  </si>
  <si>
    <t>Boot Ankle (Child-6)</t>
  </si>
  <si>
    <t xml:space="preserve">Aaryan S/o Sh. Chaman </t>
  </si>
  <si>
    <t>Vill. Khetad PO Barmana Tehsil Sadar Distt. Bilaspur HP</t>
  </si>
  <si>
    <t>Boot Ankle (Adult-8) &amp; Walking stick</t>
  </si>
  <si>
    <t xml:space="preserve">Sonu S/o Sh. Jagdish Kumar </t>
  </si>
  <si>
    <t>Vill. Khelli PO &amp; Tehsil &amp; Distt. Bilaspur HP</t>
  </si>
  <si>
    <t xml:space="preserve">Shailly Devi  D/o Sh. Karam Chand </t>
  </si>
  <si>
    <t>Vill. Chalama PO Nichhali Bated Tehsil &amp; Distt. Bilaspur HP</t>
  </si>
  <si>
    <t xml:space="preserve">Aayush S/o Sh. Manjeet Sharma </t>
  </si>
  <si>
    <t>Vill. Kanok PO Ghonkothi Tehsil &amp; Distt. Bilaspur HP</t>
  </si>
  <si>
    <t xml:space="preserve">Devender Singh S/o Sh. Parma Nand </t>
  </si>
  <si>
    <t>Vill. Nalwar PO Jhukala Tehsil &amp; Distt. Bilaspur HP</t>
  </si>
  <si>
    <t>Boot Ankle (Adult-8)</t>
  </si>
  <si>
    <t>Neeraj Kumar S/o Sh. Nikku Ram</t>
  </si>
  <si>
    <t>Vill. Tyar PO Khurbai Tehsil Jola Distt. Una HP</t>
  </si>
  <si>
    <t>Vishal S/o Sh. Ravi Dass</t>
  </si>
  <si>
    <t>Vill. Galol PO Mandali Tehsil Bangana Distt. Una HP</t>
  </si>
  <si>
    <t>42300 PA</t>
  </si>
  <si>
    <t xml:space="preserve">Robbin S/o Sh. Vijay Kumar </t>
  </si>
  <si>
    <t>VPO Mandali Tehsil Bangana Distt. Una HP</t>
  </si>
  <si>
    <t>25200 PA</t>
  </si>
  <si>
    <t>Wheel Chair (Adult) &amp; Boot Ankle (Adult-13)</t>
  </si>
  <si>
    <t xml:space="preserve">Shikha D/o Sh. Raj Kumar </t>
  </si>
  <si>
    <t>Vill. Sashan PO Tanoh Tehsil Bangana Distt. Una HP</t>
  </si>
  <si>
    <t>Wheel Chair (Adult) &amp; Boot Ankle (Adult-12)</t>
  </si>
  <si>
    <t xml:space="preserve">Ranjana Devi D/o Sh. Chiranji Lal </t>
  </si>
  <si>
    <t>Vill. Datol PO Dhundla Tehsil Bangana Distt. Una HP</t>
  </si>
  <si>
    <t>Boot Ankle (Adult-13) &amp; Walking stick</t>
  </si>
  <si>
    <t>VPO Batwar Tehsil Bangana Distt. Una HP</t>
  </si>
  <si>
    <t xml:space="preserve">Diya D/o Sh. Pyare Lal </t>
  </si>
  <si>
    <t>Nitin S/o Sh. Ram Lal</t>
  </si>
  <si>
    <t>Vill. Nurahali PO harlog Tehsil Ghumarwin Distt. Bilaspur HP</t>
  </si>
  <si>
    <t>Simran D/o Sh. Raj Kumar</t>
  </si>
  <si>
    <t>Vill. Sandyar PO Chhat Tehsil Ghumarwin Distt. Bilaspur HP</t>
  </si>
  <si>
    <t>Elbow Crutch (Small) &amp; Boot Ankle (Child-7)</t>
  </si>
  <si>
    <t xml:space="preserve">Anu Kumari D/o Sh. Nirmal Singh </t>
  </si>
  <si>
    <t>VPO Massour Tehsil Ghumarwin Distt. Bilaspur HP</t>
  </si>
  <si>
    <t>Nitish Kumar S/o Sh. Ramesh Kumar</t>
  </si>
  <si>
    <t>VPO Hawan Tehsil Ghumarwin Distt. Bilaspur HP</t>
  </si>
  <si>
    <t xml:space="preserve">Kanchan Devi D/o Sh. Pyar Chand </t>
  </si>
  <si>
    <t>Rishu Kumar S/o Sh. Sunil Kumar</t>
  </si>
  <si>
    <t>Vill. Lahot PO Domehar Tehsil Ghumarwin Distt. Bilaspur HP</t>
  </si>
  <si>
    <t xml:space="preserve">Simran D/o Sh. Mukesh Kumar </t>
  </si>
  <si>
    <t>Vill. Rangloh PO Bhulswai Tehsil Ghumarwin Distt. Bilaspur HP</t>
  </si>
  <si>
    <t xml:space="preserve">Tarun Kumar S/o Sh. Chander Kumar </t>
  </si>
  <si>
    <t xml:space="preserve">Saksham S/o Sh. Ranveer Singh </t>
  </si>
  <si>
    <t>Vill. Rachhera PO Loharwin Tehsil Ghumarwin Distt. Bilaspur HP</t>
  </si>
  <si>
    <t>Simran D/o Sh. Jaipal</t>
  </si>
  <si>
    <t>VPO Pandara Tehsil Ghumarwin Distt. Bilaspur HP</t>
  </si>
  <si>
    <t xml:space="preserve">Boot Ankle (Child-9) &amp; Walking stick </t>
  </si>
  <si>
    <t>Aadi Thakur S/o Sh. Subhash Kumar</t>
  </si>
  <si>
    <t>VPO Khubjhawar  Tehsil Ghumarwin Distt. Bilaspur HP</t>
  </si>
  <si>
    <t>Kanika D/o Sh. Kulbant Singh</t>
  </si>
  <si>
    <t>Vill. Soye PO &amp; Tehsil Ghumarwin Distt. Bilaspur HP</t>
  </si>
  <si>
    <t>Sanjal D/o Sh. Suman Kumar</t>
  </si>
  <si>
    <t>Vill. Landara PO Bahna Jata Tehsil Jhandutta  Distt. Bilaspur HP</t>
  </si>
  <si>
    <t>Loveli S/o Sh. Balbant Ram</t>
  </si>
  <si>
    <t>Vill. Kothi PO Bahna Jata Tehsil Jhandutta  Distt. Bilaspur HP</t>
  </si>
  <si>
    <t>Boot Ankle (Adult-3) &amp; Walking stick</t>
  </si>
  <si>
    <t>Anish Kumar S/o Sh. Prakash Chand</t>
  </si>
  <si>
    <t>Abhishak S/o Sh. Chet Ram</t>
  </si>
  <si>
    <t>Vill. Gawalmuthani PO Nanaaa Tehsil Ghumarwin Distt. Bilaspur HP</t>
  </si>
  <si>
    <t>Bhanu S/o Sh. Pal Sharma</t>
  </si>
  <si>
    <t>VPO Takari  Tehsil Ghumarwin Distt. Bilaspur HP</t>
  </si>
  <si>
    <t>Vill. Thara PO Baroti Tehsil Sunder Nagar Distt. Mandi HP</t>
  </si>
  <si>
    <t>Prem Kali W/o Sh. Nand Lal</t>
  </si>
  <si>
    <t>4000 PA</t>
  </si>
  <si>
    <t>Sonu Ram S/o Sh. Mohan Lal</t>
  </si>
  <si>
    <t>Vill. Sariun Khas PO Chelehi Tehsil &amp; Distt. Bilaspur HP</t>
  </si>
  <si>
    <t xml:space="preserve">Gurmeet S/o Sh. Roshan Lal </t>
  </si>
  <si>
    <t>Vill. Kadher PO Khundian Distt. Kangra HP</t>
  </si>
  <si>
    <t xml:space="preserve">Subhash Chand S/o Sh. Rattan Singh </t>
  </si>
  <si>
    <t>Vill. Sarnai PO Saloa Tehsil Shree Naina Devi Distt. Bilaspur HP</t>
  </si>
  <si>
    <t>Hukam Singh S/o Sh. Paras Ram</t>
  </si>
  <si>
    <t>Vill. Kamarth PO Barsu Tehsil &amp; Distt. Mandi HP</t>
  </si>
  <si>
    <t xml:space="preserve">Nand Kishore S/o Sh. Gian Chand </t>
  </si>
  <si>
    <t xml:space="preserve">Yashpal S/o Sh. Ram Dass </t>
  </si>
  <si>
    <t>VPO Troh Tehsil Balh Distt. Mandi HP</t>
  </si>
  <si>
    <t xml:space="preserve">Hans Raj S/o Sh. Hari Ram </t>
  </si>
  <si>
    <t>Vill. Masog PO Nalag Tehsil Sunder Nagar Distt. Mandi HP</t>
  </si>
  <si>
    <t xml:space="preserve">Madi Devi W/o Sh. Krishan Dyal </t>
  </si>
  <si>
    <t>Vill. Kot PO Dehar Tehsil Sunder Nagar Distt. Mandi HP</t>
  </si>
  <si>
    <t xml:space="preserve">Kala Devi W/o Sh. Ram Singh </t>
  </si>
  <si>
    <t>Vill. Dadoh PO Dhawan Tehsil Balh Distt. Mandi HP</t>
  </si>
  <si>
    <t xml:space="preserve">Nirmala D/o Sh. Hira Singh </t>
  </si>
  <si>
    <t>VPO Jharag Distt. Shimla HP</t>
  </si>
  <si>
    <t xml:space="preserve">Raj Chauhan S/o Sh. Pawan Kumar </t>
  </si>
  <si>
    <t>Jyoti Devi D/o Sh. Kuldeep Kumar</t>
  </si>
  <si>
    <t>Vill. Asha Manjhari PO Jhukhala Tehsil Sadar Distt. Bilaspur HP</t>
  </si>
  <si>
    <t>Jeet Ram S/o Sh. Jagat Ram</t>
  </si>
  <si>
    <t>VPO Kothi Tehsil Sunder Nagar Distt. Mandi HP</t>
  </si>
  <si>
    <t>Abhiyansh S/o Sh. Narotam Ram</t>
  </si>
  <si>
    <t>Vill. Chanol PO Taleli Tehsil Sunder Nagar Distt. Mandi HP</t>
  </si>
  <si>
    <t xml:space="preserve">Parma Nand S/o Sh. Balak Ram </t>
  </si>
  <si>
    <t>Vill. Tariambli PO Brikhmani Tehsil Balh Distt. Mandi HP</t>
  </si>
  <si>
    <t>Netar Singh S/o Sh. Kaji Ram</t>
  </si>
  <si>
    <t>Vill. Jail PO Jachh Tehsil Chachyot Distt. Mandi HP</t>
  </si>
  <si>
    <t>17480 PA</t>
  </si>
  <si>
    <t>Madan Lal S/o Sh. Ram Chand</t>
  </si>
  <si>
    <t>Roshan Lal S/o SH. Kalu Ram</t>
  </si>
  <si>
    <t>Vill. Rakad PO Kanaid Tehsil Sunder Nagar Diatt. Mandi HP</t>
  </si>
  <si>
    <t>Chota Ram S/o Sh. Kirpa Ram</t>
  </si>
  <si>
    <t>Vill. Dhounkothi PO Panjgai Tehsil Sadar Distt. Bilaspur HP</t>
  </si>
  <si>
    <t>Harvensh Singh S/o Sh. Hari Singh</t>
  </si>
  <si>
    <t>VPO Mandi Tehsil  Sadar Distt. Mandi HP</t>
  </si>
  <si>
    <t>Nant Ram S/o Sh. Tula Ram</t>
  </si>
  <si>
    <t>Vill. Julan PO Devdhar Distt. Mandi HP</t>
  </si>
  <si>
    <t>Bhagat Ram S/o Sh. Kalia Ram</t>
  </si>
  <si>
    <t>R/O  Dehvi PO KangooTehsil Sunder Nagar Distt Mandi HP</t>
  </si>
  <si>
    <t>Raj Mal S/o Sh. Mehant Ram</t>
  </si>
  <si>
    <t>R/O Mandi Bijani Tehsil Sunder Nagar Distt Mandi HP</t>
  </si>
  <si>
    <t>Kamlesh Kumar S/o Sh.Ram Prakash</t>
  </si>
  <si>
    <t>ITI Sunder Nagar Distt. Mandi HP</t>
  </si>
  <si>
    <t>Vikas S/o Sh. Mani Ram</t>
  </si>
  <si>
    <t>VPO Dari Tehsil Dharamshala Distt. Kangra HP</t>
  </si>
  <si>
    <t>Janesh S/o Sh. Atwar Singh</t>
  </si>
  <si>
    <t>Vill. Dhanderwari PO Kawar Distt. Shimla HP</t>
  </si>
  <si>
    <t>Kirpa Ram S/o  Sh.Kola Ram</t>
  </si>
  <si>
    <t>Vill. Shila Aiean PO Korga Tehsil Kamrau Distt. Sirmour HP</t>
  </si>
  <si>
    <t>Kuldeep S/o Sh. Roop Lal</t>
  </si>
  <si>
    <t>Vill. Dodwan PO Kapahi Tehsil Sunder Nagar Distt. Mandi HP</t>
  </si>
  <si>
    <t xml:space="preserve">Chander Mani D/o Sh. Sewa Ram </t>
  </si>
  <si>
    <t>Vill. Munish Tehsil Rampur Distt. Shimla HP</t>
  </si>
  <si>
    <t>----</t>
  </si>
  <si>
    <t xml:space="preserve">Kartik Pandey S/o Sh. Rajesh Kumar </t>
  </si>
  <si>
    <t>Ward No. 3 Indira Nagar Gagret Tehsil Amb Distt. Una HP</t>
  </si>
  <si>
    <t>-----</t>
  </si>
  <si>
    <t xml:space="preserve">Ritika D/o Sh. Raj Kumar </t>
  </si>
  <si>
    <t>Nagar Panchayat Daulatpur Chowk Tehsil Amb Distt. Una HP</t>
  </si>
  <si>
    <t>Anil Kumar S/o Sh. Pawan Kumar</t>
  </si>
  <si>
    <t>VPO Jajjar Tehsil Amb Distt. Una HP</t>
  </si>
  <si>
    <t>Jhiru Ram S/o Sh. Chhangu Ram</t>
  </si>
  <si>
    <t>Vill. Dalosa Tehsil Padhar Distt. Mandi HP</t>
  </si>
  <si>
    <t>Crutch Axilla (Medium) Pair &amp; Walking stick</t>
  </si>
  <si>
    <t>Bhataku S/ Sh. Lachhi Ram</t>
  </si>
  <si>
    <t>Vill. Lapas PO Boching Tehsil Padhar Distt. Mandi HP</t>
  </si>
  <si>
    <t xml:space="preserve">Savita D/o Sh. Raj Kumari </t>
  </si>
  <si>
    <t>Vill. Dhamchian PO Thaltukhod Tehsil Padhar Distt. Mandi HP</t>
  </si>
  <si>
    <t xml:space="preserve">Pradeep Kumar S/o Sh. Mohan Lal </t>
  </si>
  <si>
    <t>Vill. Galu PO Boching Tehsil Padhar Distt. Mandi HP</t>
  </si>
  <si>
    <t>Elbow Crutch (Small) Pair &amp; Boot Ankle (Child-10)</t>
  </si>
  <si>
    <t xml:space="preserve">Kesaru Ram S/o Sh. Bhyagdu </t>
  </si>
  <si>
    <t>VPO Barot Tehsil Padhar Distt. Mandi HP</t>
  </si>
  <si>
    <t xml:space="preserve">Chaki W/o Sh. Chimna </t>
  </si>
  <si>
    <t>Vill. Jamtehr PO Boching Tehsil Padhar Distt. Mandi HP</t>
  </si>
  <si>
    <t>Chuni Lal S/o Sh. Jeet Ram</t>
  </si>
  <si>
    <t>Vill. Chaklari PO Haripur Tehsil &amp; Distt. Kullu HP</t>
  </si>
  <si>
    <t xml:space="preserve">Raj Kiran S/o Sh. Om Prakash </t>
  </si>
  <si>
    <t>Vill. Ghourdour PO Larenkelo Tehsil Manali Distt. Kullu HP</t>
  </si>
  <si>
    <t>Lal Chand S/o Sh. Lot Ram</t>
  </si>
  <si>
    <t>Vill. Shuard PO Khokhan Tehsil Manali Distt. Kullu HP</t>
  </si>
  <si>
    <t xml:space="preserve">Lal Nand S/o Sh. Anup Ram </t>
  </si>
  <si>
    <t>Vill. Bataharr PO Nathan Tehsil Manali Distt. Kullu HP</t>
  </si>
  <si>
    <t>Kesari Devi W/o Sh. Belu Ram</t>
  </si>
  <si>
    <t>Vill. Shuru PO Prini Tehsil Manali Distt. Kullu HP</t>
  </si>
  <si>
    <t xml:space="preserve">Akshat S/o Sh. Hem Raj </t>
  </si>
  <si>
    <t>VPO Old Manali Tehsil Manali Distt. Kullu HP</t>
  </si>
  <si>
    <t xml:space="preserve">Seva Ram S/o Sh. Puran Chand </t>
  </si>
  <si>
    <t>Vill. Meha PO Fozal Tehsil &amp; Distt. Kullu HP</t>
  </si>
  <si>
    <t xml:space="preserve">Niranjan S/o Sh. Kunju </t>
  </si>
  <si>
    <t>Vill. Raugi PO Kararsu Tehsil &amp; Distt. Kullu HP</t>
  </si>
  <si>
    <t xml:space="preserve">Vikram Singh S/o Sh. Chane Ram </t>
  </si>
  <si>
    <t>Vill. Koshala PO Bashisht Tehsil Manali Distt. Kullu HP</t>
  </si>
  <si>
    <t>Veena Devi W/o Sh. Jagat Pal</t>
  </si>
  <si>
    <t>VPO &amp; Tehsil Manali Distt. Kullu HP</t>
  </si>
  <si>
    <t xml:space="preserve">Nokhu Ram S/o Sh. Shadu </t>
  </si>
  <si>
    <t>Vill. Dawara PO Dohbi Tehsil &amp; Distt. Kullu HP</t>
  </si>
  <si>
    <t>Rikhi Ram S/o Sh. Mast Ram</t>
  </si>
  <si>
    <t>Vill. Benchi PO Raison Tehsil Manali Distt. Kullu HP</t>
  </si>
  <si>
    <t>Mehar Chand S/o Sh.Abay Ram</t>
  </si>
  <si>
    <t>Vill. Lingcha PO Dobhi Tehsil Manali Distt. Kullu HP</t>
  </si>
  <si>
    <t>Dugali Devi W/o Sh. Neerat Ram</t>
  </si>
  <si>
    <t>Vill. Gazan PO Haripur Tehsil Manali Distt. Kullu HP</t>
  </si>
  <si>
    <t xml:space="preserve">Het Ram S/o Sh. Karam Dass </t>
  </si>
  <si>
    <t>Vill. Nasogi PO Chhiyal Tehsil Manali Distt. Kullu HP</t>
  </si>
  <si>
    <t>Nes Ram S/o Sh. Jeet Ram</t>
  </si>
  <si>
    <t>Vill. Baltha PO Raman Tehsil &amp; Distt. Kullu HP</t>
  </si>
  <si>
    <t xml:space="preserve">Amar Chand S/o Sh. Juktu Ram </t>
  </si>
  <si>
    <t>Vill. Himbari PO Shirad Tehsil &amp; Distt. Kullu HP</t>
  </si>
  <si>
    <t>Roop Dass S/o Sh. Moti Ram</t>
  </si>
  <si>
    <t>Vill. Raugi PO Kararsu Tehsil Manali Distt. Kullu HP</t>
  </si>
  <si>
    <t xml:space="preserve">Jeet Ram S/o Sh. Nantu </t>
  </si>
  <si>
    <t>Vill. Chaklari PO Haripur Tehsil Manali Distt. Kullu HP</t>
  </si>
  <si>
    <t>Tej Singh S/o Sh. Thalu Ram</t>
  </si>
  <si>
    <t>Vill. Himbri PO Shirad Tehsil Manali Distt. Kullu HP</t>
  </si>
  <si>
    <t xml:space="preserve">Chetan Dolma W/o Sh. Prem Lal </t>
  </si>
  <si>
    <t>VPO Bran Tehsil Manali Distt. Kullu HP</t>
  </si>
  <si>
    <t>Ansul S/o Ram Singh</t>
  </si>
  <si>
    <t xml:space="preserve">Khekhi Devi W/o Sh. Bodh Raj </t>
  </si>
  <si>
    <t>VPO Burua Tehsil Manali Distt. Kullu HP</t>
  </si>
  <si>
    <t xml:space="preserve">Prem Lal S/o Sh. Bhag Chand </t>
  </si>
  <si>
    <t>Usha W/o Sh. Kanshi Ram</t>
  </si>
  <si>
    <t>Vill. Dehra Seri PO Raison Tehsil &amp; Distt. Kullu HP</t>
  </si>
  <si>
    <t>Bala Ram S/o Sh. Thakru</t>
  </si>
  <si>
    <t>Vill. Kanyal PO Chhiyal Tehsil Manali Distt. Kullu HP</t>
  </si>
  <si>
    <t xml:space="preserve">Reshamu Devi W/o Sh. Bheem Bhadur </t>
  </si>
  <si>
    <t>VPO Prini Tehsil &amp; Distt. Kullu HP</t>
  </si>
  <si>
    <t xml:space="preserve">Gupt Ram S/o Sh. Teku </t>
  </si>
  <si>
    <t>VPO Prini Tehsil Manali Distt. Kullu HP</t>
  </si>
  <si>
    <t>Inder Dev S/o Sh. Buea Ram</t>
  </si>
  <si>
    <t>VPO Malana Tehsil Bhunter Distt. Kullu HP</t>
  </si>
  <si>
    <t>Chander Kala D/o Sh. Nathu Ram</t>
  </si>
  <si>
    <t>Vill. Dunkhara PO Jari Tehsil Bhunter Distt. Kullu HP</t>
  </si>
  <si>
    <t>Tirath Ram S/o Sh. Bhikham Ram</t>
  </si>
  <si>
    <t>Vill. Dharmour PO Bradha Tehsil Bhunter Distt. Kullu HP</t>
  </si>
  <si>
    <t>Jog Raj S/o Sh. Hukmu Ram</t>
  </si>
  <si>
    <t>Vill. Kajyari Pini PO Kasladi Tehsil Bhunter Distt. Kullu HP</t>
  </si>
  <si>
    <t>Kehar Singh S/o Sh. Bal Mukund</t>
  </si>
  <si>
    <t>VPO Jari Tehsil Bhunter Distt. Kullu HP</t>
  </si>
  <si>
    <t>Prem Kumari W/o Sh. Lotam Singh</t>
  </si>
  <si>
    <t>Vill. Pathala PO Jari Tehsil Bhunter Distt. Kullu HP</t>
  </si>
  <si>
    <t xml:space="preserve">Vivek S/o Sh. Param Dev </t>
  </si>
  <si>
    <t>Vill. Dadhei PO Jari Tehsil &amp; Distt. Kullu HP</t>
  </si>
  <si>
    <t>Chet Ram S/o Sh. Otu Ram</t>
  </si>
  <si>
    <t>Vill. Banhasha Pini PO Kasladi Tehsil Bhunter Distt. Kullu HP</t>
  </si>
  <si>
    <t xml:space="preserve">Narotam Ram S/o Sh. Jindu Ram </t>
  </si>
  <si>
    <t>VPO Khahan Tehsil Sarkaghat Distt. Mandi HP</t>
  </si>
  <si>
    <t>Kewal Krishan S/o Sh. Hans Raj</t>
  </si>
  <si>
    <t>VPO Baldwara Tehsil Sarkaghat Distt. Mandi HP</t>
  </si>
  <si>
    <t xml:space="preserve">Desh Raj S/o Sh. Nikka Ram </t>
  </si>
  <si>
    <t xml:space="preserve">Anshul S/o Sh. Daler Singh </t>
  </si>
  <si>
    <t>Vill. Padhian PO Baldwara Tehsil Sarkaghat Distt. Mandi HP</t>
  </si>
  <si>
    <t>Ashwani Kumar S/o Sh. Deena Nath</t>
  </si>
  <si>
    <t>Vill. Samsauh PO Gahar Tehsil Sarkaghat Distt. Mandi HP</t>
  </si>
  <si>
    <t xml:space="preserve">Duni Chand S/o Sh. Khem Singh </t>
  </si>
  <si>
    <t>Vill. Dhangor PO Jammi Tehsil Sarkaghat Distt. Mandi HP</t>
  </si>
  <si>
    <t>Gopi Chand S/o Sh. Karam Dass</t>
  </si>
  <si>
    <t>Vill. Dhogi PO Chowki Tehsil Aani Distt. Kullu HP</t>
  </si>
  <si>
    <t>Govind Singh S/o Sh. Shyam Dass</t>
  </si>
  <si>
    <t>Vill. Chanogh PO Jaon Tehsil Aani Distt. Kullu HP</t>
  </si>
  <si>
    <t xml:space="preserve">Puran Chand Sharma S/o Sh. Gulle Ram </t>
  </si>
  <si>
    <t>Vill. Thagi PO &amp; Tehsil Aani Distt. Kullu HP</t>
  </si>
  <si>
    <t>Surender S/o Sh. Prem Lal</t>
  </si>
  <si>
    <t>Vill. Jamedi PO Luhari Tehsil Aani Distt. Kullu HP</t>
  </si>
  <si>
    <t xml:space="preserve">Shanti Devi W/o Sh. Dola Singh </t>
  </si>
  <si>
    <t>Vill. Tharki PO Digerh Tehsil Aani Distt. Kullu HP</t>
  </si>
  <si>
    <t>Ramesh Chand S/o Sh. Hans Raj</t>
  </si>
  <si>
    <t>Vill. Panjvi PO Luhari Tehsil Aani Distt. Kullu HP</t>
  </si>
  <si>
    <t>Mahender Singh S/o Sh. Jimtu Ram</t>
  </si>
  <si>
    <t>Vill. Kathar PO Jaon Tehsil Aani Distt. Kullu HP</t>
  </si>
  <si>
    <t>Sangat Ram S/o Sh. Bhagat Ram</t>
  </si>
  <si>
    <t>Vill. Sampal PO Karana Tehsil Aani Distt. Kullu HP</t>
  </si>
  <si>
    <t xml:space="preserve">Sher Singh S/o Sh. Shan Singh </t>
  </si>
  <si>
    <t>Vill. Pokara PO Deem Tehsil Nirmand Distt. Kullu HP</t>
  </si>
  <si>
    <t>Virender Kumar S/o Sh. Sangat Ram</t>
  </si>
  <si>
    <t>Vill. Main PO Neether Tehsil Nither Distt. Kullu HP</t>
  </si>
  <si>
    <t>Manoj Sharma S/o Sh. Harbhajan Singh</t>
  </si>
  <si>
    <t>VPO &amp; Tehsil Nirmand Distt. Kullu HP</t>
  </si>
  <si>
    <t>Rohin Kumar S/o Sh. Sohan Lal</t>
  </si>
  <si>
    <t>Vill. Chamarla PO Jaun Tehsil Nirmand Distt. Kullu HP</t>
  </si>
  <si>
    <t>Tikam Ram S/o Sh. Shanu Ram</t>
  </si>
  <si>
    <t>Vill. Jagat Khana PO Rampur Bushaher Tehsil Nirmand Distt. Kullu HP</t>
  </si>
  <si>
    <t xml:space="preserve">Mohinder Kumar S/o Sh. Budhi Chand </t>
  </si>
  <si>
    <t>Vill. Dogri PO Jaon Tehsil Nirmand Distt. Kullu HP</t>
  </si>
  <si>
    <t xml:space="preserve">Revat Ram S/o Sh. Sangat Ram </t>
  </si>
  <si>
    <t>Vill. Bishlai PO Tunan Tehsil Nirmand Distt. Kullu HP</t>
  </si>
  <si>
    <t xml:space="preserve">Ram Dassi W/o Sh. Bhoji Ram </t>
  </si>
  <si>
    <t>Vill. Pujarli PO Nishani Tehsil Nirmand Distt. Kullu HP</t>
  </si>
  <si>
    <t>Kaul Ram S/o Sh. Madu Ram</t>
  </si>
  <si>
    <t xml:space="preserve">Jwala Devi W/o Sh. Devki Nand </t>
  </si>
  <si>
    <t>Vill. Panvi PO Durah Tehsil Nirmand Distt. Kullu HP</t>
  </si>
  <si>
    <t xml:space="preserve">Balvinder S/o Sh. Chain Ram </t>
  </si>
  <si>
    <t>Vill. Kalarar PO Beoni Tehsil Nirmand Distt. Kullu HP</t>
  </si>
  <si>
    <t xml:space="preserve">Riyasat Ali S/o Sh. Abdul Rashid </t>
  </si>
  <si>
    <t>Vill. Chenapuri PO Hapur Tehsil Hapur Distt. Kullu HP</t>
  </si>
  <si>
    <t xml:space="preserve">Hukam Ram S/o Sh. Khub Ram </t>
  </si>
  <si>
    <t>Vill. Gaura PO Durah Tehsil Nirmand Distt. Kullu HP</t>
  </si>
  <si>
    <t>Suresh Kumar S/o Sh. Jitu Ram</t>
  </si>
  <si>
    <t>Vill. Sajhar PO Ghatoo Tehsil Nirmand Distt. Kullu HP</t>
  </si>
  <si>
    <t xml:space="preserve">Shakuntla W/o Sh. Kain Ram </t>
  </si>
  <si>
    <t>Vill. Goon Beal POTanon Tehsil Nirmand Distt. Kullu HP</t>
  </si>
  <si>
    <t xml:space="preserve">Sanjay Ram S/o Sh. Mushu Ram </t>
  </si>
  <si>
    <t xml:space="preserve">Padma Devi W/o Sh. Gautam Ram </t>
  </si>
  <si>
    <t>Vill. Bahwa PO Jadoli Tehsil Nirmand Distt. Kullu HP</t>
  </si>
  <si>
    <t>Ritu Devi W/o Sh. Prem Lal</t>
  </si>
  <si>
    <t>Vill. Matla PO Nishani Tehsil Nirmand Distt. Kullu HP</t>
  </si>
  <si>
    <t xml:space="preserve">Joginder Singh S/o Sh. Sohan Singh </t>
  </si>
  <si>
    <t>Vill. Gahtol PO Udpur Tehsil Ladbharol Distt. Mandi HP</t>
  </si>
  <si>
    <t xml:space="preserve">Amar Singh S/o Sh. Surjan </t>
  </si>
  <si>
    <t>VPO Tulah Tehsil Ladbharol Distt. Mandi HP</t>
  </si>
  <si>
    <t xml:space="preserve">Vikas S/o Sh. Yograj Sharma </t>
  </si>
  <si>
    <t>VPO &amp; Tehsil Ladbharol Distt. Mandi HP</t>
  </si>
  <si>
    <t xml:space="preserve">Yash Raj S/o Sh. Hardev Singh </t>
  </si>
  <si>
    <t>Vill. Sarli PO Dogh Tehsil Joginder Nagar Distt. Mandi HP</t>
  </si>
  <si>
    <t xml:space="preserve">Vyasa Devi W/o Sh. Kalyan Singh </t>
  </si>
  <si>
    <t>Vill. Maman PO &amp; Tehsil Ladbharol Distt. Mandi HP</t>
  </si>
  <si>
    <t>Rahul Thakur S/o Sh. Milap Chand</t>
  </si>
  <si>
    <t>Vill. Silah PO Khajur Tehsil Ladbharol Distt. Mandi HP</t>
  </si>
  <si>
    <t xml:space="preserve">Dalip Singh S/o Sh. Dagi Ram </t>
  </si>
  <si>
    <t>VPO Karsal Tehsil Ladbharol Distt. Mandi HP</t>
  </si>
  <si>
    <t xml:space="preserve">Kali Dass S/o Sh. Bhuri Singh </t>
  </si>
  <si>
    <t>Vill. Harad PO Ropari Tehsil Ladbharol Distt. Mandi HP</t>
  </si>
  <si>
    <t xml:space="preserve">Sachin S/o Sh. Sanjay Kumar </t>
  </si>
  <si>
    <t>Vill. Hatan PO Balh Kwar Tehsil Ladbharol Distt. Mandi HP</t>
  </si>
  <si>
    <t xml:space="preserve">Maan Singh S/o Sh. Shiv Ram </t>
  </si>
  <si>
    <t>VPO Khaddar Tehsil Ladbharol Distt. Mandi HP</t>
  </si>
  <si>
    <t xml:space="preserve">Punni Devi W/o Sh. Jeet Singh </t>
  </si>
  <si>
    <t>Aarushi D/o Sh. Ajay Kumar</t>
  </si>
  <si>
    <t>Vill. Rains PO Basona Tehsil Ladbharol Distt. Mandi HP</t>
  </si>
  <si>
    <t xml:space="preserve">Aaditya Rana S/o Sh. Ashok Kumar </t>
  </si>
  <si>
    <t>Vill. Bharan PO Utpur Tehsil Ladbharol Distt. Mandi HP</t>
  </si>
  <si>
    <t xml:space="preserve">Raj Kumar S/o Sh. Brij Lal </t>
  </si>
  <si>
    <t>Vill. Machyal PO Chalarag Tehsil Joginder Nagar Distt. Mandi HP</t>
  </si>
  <si>
    <t xml:space="preserve">Girja Nand S/o Sh. Khem Chand </t>
  </si>
  <si>
    <t>Vill. Ghoar PO Reur Tehsil Sadar Distt. Mandi HP</t>
  </si>
  <si>
    <t xml:space="preserve">Sunakshi D/o Sh. Kamaljeet </t>
  </si>
  <si>
    <t>VPO Batrahan Tehsil Nadaun Distt. Hamirpur HP</t>
  </si>
  <si>
    <t xml:space="preserve">Kunal S/o Sh. Kamaljeet </t>
  </si>
  <si>
    <t>Ashwani Kumar S/o Sh. Sant Ram</t>
  </si>
  <si>
    <t>Vill. Budhwin PO Galore Tehsil &amp; Distt. Hamirpur HP</t>
  </si>
  <si>
    <t>Reema Kumari D/o Sh. Guler Chand</t>
  </si>
  <si>
    <t>VPO Dudhana Tehsil Badsar Distt. Hamirpur HP</t>
  </si>
  <si>
    <t>Motha Ram S/o Sh. Shola Ram</t>
  </si>
  <si>
    <t>VPO Uttap Tehsil Nadaun Distt. Hamirpur HP</t>
  </si>
  <si>
    <t>Sahida Begum W/o Sh. Ali Bakash</t>
  </si>
  <si>
    <t>Vill. Telkar PO Sanahi Tehsil Nadaun Distt. Hamirpur HP</t>
  </si>
  <si>
    <t xml:space="preserve">Parnav Kumar S/o Sh. Sanjeev Kumar </t>
  </si>
  <si>
    <t>Vill. Larha PO Galore Tehsil Nadaun Distt. Hamirpur HP</t>
  </si>
  <si>
    <t xml:space="preserve">Natik S/o Sh. Dharam Singh </t>
  </si>
  <si>
    <t>VPO Mansai Tehsil Nadaun Distt. Hamirpur HP</t>
  </si>
  <si>
    <t xml:space="preserve">Pooja Devi D/o Sh. Ram Krishan </t>
  </si>
  <si>
    <t>Vill. Dagoh PO Bahal Tehsil Nadaun Distt. Hamirpur HP</t>
  </si>
  <si>
    <t>Harbhaj S/o Sh. Kala Ram</t>
  </si>
  <si>
    <t>Vill. Oddi PO Paura Kothi Tehsil Sunder Nagar Distt. Mandi HP</t>
  </si>
  <si>
    <t xml:space="preserve">Balak Ram S/o Sh. Kalu Ram </t>
  </si>
  <si>
    <t>Balak Ram S/o Sh. Parsu Ram</t>
  </si>
  <si>
    <t>VPO Chowki Tehsil Sunder Nagar Distt. Mandi HP</t>
  </si>
  <si>
    <t xml:space="preserve">Karam Dass S/o Sh. Loharu </t>
  </si>
  <si>
    <t>Vill. Matyog PO Paura Kothi Tehsil Sunder Nagar Distt. Mandi HP</t>
  </si>
  <si>
    <t>Padu Ram S/o Sh. Jehmal Ram</t>
  </si>
  <si>
    <t>Vill. Aukal PO Rohanda Tehsil Sunder Nagar Distt. Mandi HP</t>
  </si>
  <si>
    <t>Hukam Chand S/o Sh. Chint Ram</t>
  </si>
  <si>
    <t>Vill. Kalaun PO Paura Kothi Tehsil Sunder Nagar Distt. Mandi HP</t>
  </si>
  <si>
    <t>Chandrawati W/o Sh. Luxmi Dutt</t>
  </si>
  <si>
    <t>Vill. Behli PO Chowki Tehsil Sunder Nagar Distt. Mandi HP</t>
  </si>
  <si>
    <t xml:space="preserve">Lachhi W/o Sh. Ruliya </t>
  </si>
  <si>
    <t>Vill. Balli PO Kamand Tehsil Sunder Nagar Distt. Mandi HP</t>
  </si>
  <si>
    <t xml:space="preserve">Dhani Devi W/o Sh. Heera Lal </t>
  </si>
  <si>
    <t>Mohit Kumar S/o Sh. Devender Kumar</t>
  </si>
  <si>
    <t>Vill. Kharol PO Ghiri Tehsil Sunder Nagar Distt. Mandi HP</t>
  </si>
  <si>
    <t>Vill. Dugal PO Kot Tehsil Chachyot Distt. Mandi HP</t>
  </si>
  <si>
    <t>Nilam Kumari W/o Sh Dharampal</t>
  </si>
  <si>
    <t>VPO Rajgarh Tehsil Sadar Distt. Mandi HP</t>
  </si>
  <si>
    <t>Vill. Nawa Gaon PO Chail Chowk Tehsil Gohar Distt. Mandi HP</t>
  </si>
  <si>
    <t>Vill. Delag Tikari PO &amp; Tehsil Gohar Distt. Mandi HP</t>
  </si>
  <si>
    <t>Dasi devi W/o Sh. Sukaru Ram</t>
  </si>
  <si>
    <t>Vill. Gohar Dhar PO &amp; Tehsil  Gohar Distt. Mandi HP</t>
  </si>
  <si>
    <t>Vill. Tarour PO Segali Tehsil Gohar Distt. Mandi HP</t>
  </si>
  <si>
    <t xml:space="preserve">Sahil S/o Sh. Kuldeep Singh </t>
  </si>
  <si>
    <t>VPO Chanaur Tehsil Indora Distt. Kangra HP</t>
  </si>
  <si>
    <t xml:space="preserve">Sahil Kumar S/o Sh. Rattan Chand </t>
  </si>
  <si>
    <t>Vill. Milwwan PO Ulehrian Tehsil Indora Distt. Kangra HP</t>
  </si>
  <si>
    <t>Suresh Kumar S/o Sh. Rumal Singh</t>
  </si>
  <si>
    <t>VPO Indpur Tehsil Indora Distt. Kangra HP</t>
  </si>
  <si>
    <t>Rolator (Child) &amp; Boot Ankle (Adult-6)</t>
  </si>
  <si>
    <t xml:space="preserve">Gulsan Kumar S/o Sh. Harbans Singh </t>
  </si>
  <si>
    <t>Vill. Tamota PO Ulehrian Tehsil Indora Distt. Kangra HP</t>
  </si>
  <si>
    <t>Raman Kumar S/o Sh. Surender Pal</t>
  </si>
  <si>
    <t>VPO Thakar Dwara Tehsil Indora Distt. Kangra HP</t>
  </si>
  <si>
    <t xml:space="preserve">Muskan D/o Sh. Kamal Singh </t>
  </si>
  <si>
    <t>Vill. Mohar PO Sunhaara Tehsil Fatehpur Distt. Kangra HP</t>
  </si>
  <si>
    <t xml:space="preserve">Renu Bala D/o Sh. Surender Singh </t>
  </si>
  <si>
    <t>Vill. Tappa PO Malhari Tehsil Nurpur Distt. Kangra HP</t>
  </si>
  <si>
    <t xml:space="preserve">Sweta D/o Sh. Roop Singh </t>
  </si>
  <si>
    <t>VPO Surajpur Tehsil Indora Distt. Kangra HP</t>
  </si>
  <si>
    <t xml:space="preserve">Jatinder Kumar S/o Sh. Raj Kumar </t>
  </si>
  <si>
    <t>Vill. Sajwan PO Bhogarwan Tehsil Indora Distt. Kangra HP</t>
  </si>
  <si>
    <t xml:space="preserve">Sapana Devi D/o Sh. Kuldeep Singh </t>
  </si>
  <si>
    <t xml:space="preserve">Sumit S/o Sh. Sanjay Singh </t>
  </si>
  <si>
    <t>VPO Dah Kuladaa Tehsil Indora Distt. Kangra HP</t>
  </si>
  <si>
    <t>Yudhvir Singh S/o Sh. Jagdish Chand</t>
  </si>
  <si>
    <t>Vill. Larth PO Ramnagar Tehsil Indora Distt. Kangra HP</t>
  </si>
  <si>
    <t>Reema Devi D/o Sh. Bishambar Dass</t>
  </si>
  <si>
    <t>Vill. Palakh PO Bhogarwan Tehsil Indora Distt. Kangra HP</t>
  </si>
  <si>
    <t>Abhishek S/o Sh. Kali Dass</t>
  </si>
  <si>
    <t>VPO Badukhar Tehsil Indora Distt. Kangra HP</t>
  </si>
  <si>
    <t>Kushal S/o Sh. Pirthi Singh</t>
  </si>
  <si>
    <t>VPO Tatwali Tehsil Fatehpur Distt. Kangra HP</t>
  </si>
  <si>
    <t xml:space="preserve">Rohit S/o Sh. Karan Singh </t>
  </si>
  <si>
    <t>VPO Bhappoo Tehsil Indora Distt. Kangra HP</t>
  </si>
  <si>
    <t xml:space="preserve">Aastha Devi D/o Sh. Ajay Kumar </t>
  </si>
  <si>
    <t>Vill. Jamgal PO Ramnagar Tehsil Indora Distt. Kangra HP</t>
  </si>
  <si>
    <t>Abhishek S/o Sh. Vijay Kumar</t>
  </si>
  <si>
    <t>VPO Dah Tehsil Indora Distt. Kangra HP</t>
  </si>
  <si>
    <t>Sanjeev Kumar S/o Sh. Ujagar Ram</t>
  </si>
  <si>
    <t>Vill. Bakrarwan PO Thakurdwara Tehsil Indora Distt. Kangra HP</t>
  </si>
  <si>
    <t xml:space="preserve">Taniya D/o Sh. Birbal Sharma </t>
  </si>
  <si>
    <t>VPO Mand Indora Tehsil Indora Distt. Kangra HP</t>
  </si>
  <si>
    <t>Avanshika D/o Sh. Sohan Lal</t>
  </si>
  <si>
    <t xml:space="preserve">Arun Kumar S/o Sh. Gurdiyal Singh </t>
  </si>
  <si>
    <t>Vill. Tiora PO Basantpur Tehsil Indora Distt. Kangra HP</t>
  </si>
  <si>
    <t xml:space="preserve">Rakesh Kumar S/o Sh. Gurdyal Singh </t>
  </si>
  <si>
    <t xml:space="preserve">Lalit Kumar S/o Sh. Gurdial Singh </t>
  </si>
  <si>
    <t xml:space="preserve">Rohit Singh S/o Sh. Avtar Singh </t>
  </si>
  <si>
    <t>Vill. Palakh PO Bogarwan Tehsil Indora Distt. Kangra HP</t>
  </si>
  <si>
    <t xml:space="preserve">Ritika Sharma D/o Sh. Pawan Kumar </t>
  </si>
  <si>
    <t>Vill. Badukhar PO Bhadpur Tehsil Indora Distt. Kangra HP</t>
  </si>
  <si>
    <t xml:space="preserve">Neel Kanth S/o Sh. Sandeep Sharma  </t>
  </si>
  <si>
    <t xml:space="preserve">Chandni Kumari D/o Sh. Bhutru Rao </t>
  </si>
  <si>
    <t>VPO Bahadpur Tehsil Indora Distt. Kangra HP</t>
  </si>
  <si>
    <t xml:space="preserve">Kajal Devi D/o Sh. Nanak Chand </t>
  </si>
  <si>
    <t>Vill. Malhar PO Sauhara Tehsil Nurpur Distt. Kangra HP</t>
  </si>
  <si>
    <t xml:space="preserve">Aman Kumar S/o Sh. Surmi Kumar </t>
  </si>
  <si>
    <t>VPO Kulara Tehsil Indora Distt. Kangra HP</t>
  </si>
  <si>
    <t xml:space="preserve">Abhinav Chaudhary S/o Sh. Satpal Singh </t>
  </si>
  <si>
    <t>VPO Bhadavmanjbha Tehsil Indora Distt. Kangra HP</t>
  </si>
  <si>
    <t xml:space="preserve">Jiya D/o Sh. Ranjeet Kumar </t>
  </si>
  <si>
    <t xml:space="preserve">Tanisha D/o Sh. Nasib Singh </t>
  </si>
  <si>
    <t>VPO Haler Tehsil Indora Distt. Kangra HP</t>
  </si>
  <si>
    <t xml:space="preserve">Anirudh S/o Sh. Shavinder Kumar </t>
  </si>
  <si>
    <t xml:space="preserve">Sandeep S/o Sh. Vijay Kumar </t>
  </si>
  <si>
    <t>Vill. Charuri PO Malahari Tehsil Nurpur Distt. Kangra HP</t>
  </si>
  <si>
    <t xml:space="preserve">Amit Kumar S/o Sh. Ajay Kumar </t>
  </si>
  <si>
    <t>Vill. Chamral PO Larhoon Tehsil Nurpur Distt. Kangra HP</t>
  </si>
  <si>
    <t xml:space="preserve">Pooja D/o Sh. Narayan Dass </t>
  </si>
  <si>
    <t>Vill. Ghagwan PO Surarwan Tehsil Indora Distt. Kangra HP</t>
  </si>
  <si>
    <t>Ajay Kumar S/o Sh. Narayan Dass</t>
  </si>
  <si>
    <t>Vill. Sanjwan PO Bhogarwan Tehsil Indora Distt. Kangra HP</t>
  </si>
  <si>
    <t>VPO Rei Tehsil Fetehpur Distt. Kangra HP</t>
  </si>
  <si>
    <t>Vill. Baroh PO Raja Ka Talab Tehsil Nurpur Distt. Kangra HP</t>
  </si>
  <si>
    <t>VPO Hadal Tehsil Nurpur Distt. Kangra HP</t>
  </si>
  <si>
    <t>VPO Bagga Tehsil Jawali Distt. Kangra HP</t>
  </si>
  <si>
    <t>Vill. Mangwal PO Kotlamangwal Tehsil Nurpur Distt. Kangra HP</t>
  </si>
  <si>
    <t>Vill. Thoda Tehsil Nurpur Distt. Kangra HP</t>
  </si>
  <si>
    <t>Vill. Janera PO Dekwa Tehsil Nurpur Distt. Kangra HP</t>
  </si>
  <si>
    <t>Vill. Nayagal PO Bonka Tehsil Jawali Distt. Kangra HP</t>
  </si>
  <si>
    <t>Vill. Mungbyala PO Mijhgara Tehsil Nurpur Distt. Kangra HP</t>
  </si>
  <si>
    <t>VPO Jawali Tehsil Jawali Distt. Kangra HP</t>
  </si>
  <si>
    <t>Vill. Madanpur PO Guruchal Tehsil Nurpur Distt. Kangra HP</t>
  </si>
  <si>
    <t>VPO Dehi Tehsil Nurpur Distt. Kangra HP</t>
  </si>
  <si>
    <t>VPO Tika Nagrota Tehsil Nurpur Distt. Kangra HP</t>
  </si>
  <si>
    <t>Vill. Kulan PO Bhaganwara Tehsil Nurpur Distt. Kangra HP</t>
  </si>
  <si>
    <t>Vill Jamlui PO Sathana Tehsil Fatehpur Distt. Kangra HP</t>
  </si>
  <si>
    <t>Ishan Kumar S/o Sh Mukesh Kumar</t>
  </si>
  <si>
    <t>Vill. Dinehad PO Odi Tehsil Nurpur Distt. Kangra HP</t>
  </si>
  <si>
    <t>Vill. Barmoli PO Tika Nagrota Tehsil Nurpur Distt. Kangra HP</t>
  </si>
  <si>
    <t>Vill Ghan PO Matlah Tehsil Jawali Distt. Kangra HP</t>
  </si>
  <si>
    <t>Vill Gadiri PO Gadsheli Tehsil Fetehpur Distt. Kangra HP</t>
  </si>
  <si>
    <t>Vill. Barmad PO Sidhpur Dhar Tehsil Jawali Distt. Kangra HP</t>
  </si>
  <si>
    <t>Vill. Kalwan PO Gahilgod Tehsil Nurpur Distt. Kangra HP</t>
  </si>
  <si>
    <t>Vill. Solda PO Solda Tehsil Nurpur Distt. Kangra HP</t>
  </si>
  <si>
    <t>Aditya S/o Sh. Bidhi Singh</t>
  </si>
  <si>
    <t>Vill. Kher PO Kuthdel Tehsil Nurpur Distt. Kangra HP</t>
  </si>
  <si>
    <t>Vill Chandran PO Kadwal Tehsil Nurpur Distt. Kangra HP</t>
  </si>
  <si>
    <t>Vill. Bahal PO Gadroli Tehsil Fetehpur Distt. Kangra HP</t>
  </si>
  <si>
    <t>Vill. Kohla PO Khas Tehsil Indora Distt. Kangra HP</t>
  </si>
  <si>
    <t>Vill. Sujanta PO &amp; Tehsil Nurpur Distt. Kangra HP</t>
  </si>
  <si>
    <t>VPO Dagla Tehsil Indora Distt. Mandi HP</t>
  </si>
  <si>
    <t>Braille Slate &amp; Folding Cane &amp; Stylus</t>
  </si>
  <si>
    <t>Jiya Sharma D/o Sh. Meena Sharma</t>
  </si>
  <si>
    <t>VPO Hatli Tehsil Nurpur Distt. Kangra HP</t>
  </si>
  <si>
    <t xml:space="preserve"> VPO Gangth Tehsil Distt. Kangra HP</t>
  </si>
  <si>
    <t>Sumit Kumar S/o Sh Sushil Kumar</t>
  </si>
  <si>
    <t>VPO Chawali Tehsil Rakkar Distt Kangra HP</t>
  </si>
  <si>
    <t>Vill. Gumar Tehsil Jawalamukhi Distt Kangra HP</t>
  </si>
  <si>
    <t>Vill. Darabh PO Chandor tehsil Jasang Kotla Distt Kangra HP</t>
  </si>
  <si>
    <t>Vill. Santla PO Nihrii Tehsil Rakkar Distt Kangra HP</t>
  </si>
  <si>
    <t>Vill. Samloni Tehsil Dehra Distt Kangra HP</t>
  </si>
  <si>
    <t>VPO Gumar Tehsil Jawalamukhi Distt Kangra HP</t>
  </si>
  <si>
    <t>VPO Dehra Distt Kangra HP</t>
  </si>
  <si>
    <t>Vill Terus Tehsil Kotla Distt Kangra HP</t>
  </si>
  <si>
    <t>VPO Sunet Tehsil Dehra Distt Kangra HP</t>
  </si>
  <si>
    <t>Poonam D/o Sh Subhash Chand</t>
  </si>
  <si>
    <t>VPO Kimaira Tehsil Rakkar Distt Kangra HP</t>
  </si>
  <si>
    <t>VPO Thor Tehsil Dehra Distt Kangra HP</t>
  </si>
  <si>
    <t>Vill. Chaplah PO Chanour Tehsil Dehra Distt. Kangra HP</t>
  </si>
  <si>
    <t>VPO Garli Tehsil &amp; Distt Kangra HP</t>
  </si>
  <si>
    <t>Vill. Upper Batbhal PO Tarambal Tehsil Dadashiva Distt Kangra HP</t>
  </si>
  <si>
    <t>Manisha D/o Sh Joginder Singh</t>
  </si>
  <si>
    <t>Vill. Rasui PO Barwara Tehsil dehra Distt Kangra HP</t>
  </si>
  <si>
    <t>Vill. Dayara PO Chaddraid Tehsil Dehra Distt Kangra HP</t>
  </si>
  <si>
    <t>VPO Badlathor Tehsil Dehra Distt Kangra HP</t>
  </si>
  <si>
    <t>Vill. Upper Balbhal PO Tarambal Tehsil Dadashiva Distt Kangra HP</t>
  </si>
  <si>
    <t>Wheel Chair (Child) &amp; Boot Ankle (Child-11)</t>
  </si>
  <si>
    <t xml:space="preserve"> VPO Bah Tehsil Dadashiva Distt Kangra HP</t>
  </si>
  <si>
    <t>Sc</t>
  </si>
  <si>
    <t xml:space="preserve"> VPO Suhana Tehsil Jaswa Kotla Distt Kangra HP</t>
  </si>
  <si>
    <t>VPO Tarambal Tehsil Dodashiva Distt Kangra HP</t>
  </si>
  <si>
    <t>VPO Dhaliyara Tehsil Dehra Distt Kangra HP</t>
  </si>
  <si>
    <t>Vill. Chanour Tehsil Dodashiva Distt Kangra HP</t>
  </si>
  <si>
    <t xml:space="preserve">Rohit Sharma S/o Sh. Rajkumar </t>
  </si>
  <si>
    <t>Vill. Ghundera PO &amp; Tehsil Salooni Distt. Chamba HP</t>
  </si>
  <si>
    <t xml:space="preserve">Dheeraj Kumar S/o Sh. Duni Singh </t>
  </si>
  <si>
    <t>Vill. Kharkiala PO Sidhot Tehsil Churah Distt. Chamba HP</t>
  </si>
  <si>
    <t>Anjali D/o Sh. Moti Ram</t>
  </si>
  <si>
    <t xml:space="preserve">Harish Kumar S/o Sh. Man Singh </t>
  </si>
  <si>
    <t>Vill. Katara PO Kharouthi Tehsil Salooni Distt. Chamba HP</t>
  </si>
  <si>
    <t>Boot Ankle (Child-7) &amp; Walking stick</t>
  </si>
  <si>
    <t xml:space="preserve">Sneha D/o Sh. Manoj Kumar </t>
  </si>
  <si>
    <t>Vill. Ghudvil PO Surangani Tehsil Salooni Distt. Chamba HP</t>
  </si>
  <si>
    <t xml:space="preserve">Anita D/o Sh. Karnailo </t>
  </si>
  <si>
    <t>Vill. Bhaint PO Sanghani Tehsil Salooni Distt. Chamba HP</t>
  </si>
  <si>
    <t>Neeraj S/o Sh. Omkar Singh</t>
  </si>
  <si>
    <t>Vill. Priyungal PO Sanghani Tehsil Salooni Distt. Chamba HP</t>
  </si>
  <si>
    <t>Pinki D/o Sh. Fakeer Muhammad</t>
  </si>
  <si>
    <t>Vill. Pathwal PO Sanghani Tehsil Salooni Distt. Chamba HP</t>
  </si>
  <si>
    <t>Jummedeen S/o Sh. Fakeer Muhammad</t>
  </si>
  <si>
    <t xml:space="preserve">Rakesh Kumar S/o Sh. Det Singh </t>
  </si>
  <si>
    <t>Vill. Kundolu PO Jhajjakothi Tehsil Churah Distt. Chamba HP</t>
  </si>
  <si>
    <t xml:space="preserve">Bhupender S/o Sh. Premu </t>
  </si>
  <si>
    <t>Vill. Padhar PO Bairagarh Tehsil Churah Distt. Chamba HP</t>
  </si>
  <si>
    <t xml:space="preserve">Pankaj Rana S/o Sh. Kishori Lal </t>
  </si>
  <si>
    <t>Vill. Buinn PO Bhanjara Tehsil Churah Distt. Chamba HP</t>
  </si>
  <si>
    <t>Dole Ram S/o Sh. Lal Chand</t>
  </si>
  <si>
    <t>Vill. Gagan PO Thachi Tehsil Balichowki Distt. Mandi HP</t>
  </si>
  <si>
    <t xml:space="preserve">Wheel Chair (Child)) </t>
  </si>
  <si>
    <t>Geenu Thakur S/o Sh. Kashmir Singh</t>
  </si>
  <si>
    <t>Vill. Dughal PO Kot Tehsil Chachyot Distt. Mandi HP</t>
  </si>
  <si>
    <t>Ghanshyam S/o Sh. Bhagi Rath</t>
  </si>
  <si>
    <t>Vill Kuklan PO Kholani Tehsil Balichowki Distt. Mandi HP</t>
  </si>
  <si>
    <t>33032 PA</t>
  </si>
  <si>
    <t>Yog Raj S/o Sh. Uttam Ram</t>
  </si>
  <si>
    <t>VPO Guran Tehsil Balichowki Distt. Mandi HP</t>
  </si>
  <si>
    <t>Jeevanshu S/o Sh. Vijay  Kumar</t>
  </si>
  <si>
    <t>Vill. Dugrai PO Kot Tehsil Chachyot Distt. Mandi HP</t>
  </si>
  <si>
    <t>Dharmender Singh S/o Sh. Murari Lal</t>
  </si>
  <si>
    <t>Vill. Badan PO Bara Tehsil Chachyot Distt. Mandi HP</t>
  </si>
  <si>
    <t>Tej Pal S/o Sh. Durgu</t>
  </si>
  <si>
    <t>Vill. Majhan PO Saroa Tehsil Chachyot Distt. Mandi HP</t>
  </si>
  <si>
    <t>Nirmala Devi D/o Sh. Dina Nath</t>
  </si>
  <si>
    <t>Vill. Sumani dhar PO Kalhani Tehsil Balichowki Distt. Mandi HP</t>
  </si>
  <si>
    <t>Joginder Singh S/o Sh. Khem Singh</t>
  </si>
  <si>
    <t>Vill. Radahan PO Urla Tehsil Padhar Distt. Mandi HP</t>
  </si>
  <si>
    <t>Prashant S/o Sh. Anant ram</t>
  </si>
  <si>
    <t>Vill. Kathlag PO Padhuin Tehsil Sadar Distt. Mandi HP</t>
  </si>
  <si>
    <t>Yash Thakur S/o Sh. Ramesh Kumar</t>
  </si>
  <si>
    <t>Vill. Nasloh PO Rehardhar Tehsil Sadar Distt. Mandi HP</t>
  </si>
  <si>
    <t>Parveen S/o Sh. Shiv Ram</t>
  </si>
  <si>
    <t xml:space="preserve">Kiran Jyoti D/o Sh. Led Ram </t>
  </si>
  <si>
    <t>VPO Basunghi Tehsil Balichowki Distt. Mandi HP</t>
  </si>
  <si>
    <t>Yogesh Kumar S/o Sh. Krishan Chand</t>
  </si>
  <si>
    <t>Vill. Rathoha PO Tikkar Tehsil Balh Distt. Mandi HP</t>
  </si>
  <si>
    <t>Shreya D/o Sh. Gopal Singh</t>
  </si>
  <si>
    <t>Vill. Kathalag PO Padhuin Tehsil Sadar Distt. Mandi HP</t>
  </si>
  <si>
    <t>Tammana Kumari D/o Sh. Himmat Ram</t>
  </si>
  <si>
    <t>Shamsher S/o Sh. Bari Chand</t>
  </si>
  <si>
    <t>Boot Ankle (Adult-7)</t>
  </si>
  <si>
    <t>Saurav S/o Sh. Ram Lal</t>
  </si>
  <si>
    <t>Vill. Chandial PO Gagal Tehsil Balh Distt. Mandi HP</t>
  </si>
  <si>
    <t>Gagan Kumar S/o Sh. Duni Chand</t>
  </si>
  <si>
    <t>Vill. Majhyali PO Reur Tehsil Balh Distt. Mandi HP</t>
  </si>
  <si>
    <t>Manoj S/o Sh. Rajender Pal</t>
  </si>
  <si>
    <t>Vill. Malori PO Dudar Tehsil Sadar Distt. Mandi HP</t>
  </si>
  <si>
    <t>Akshara Sharma D/o Sh. Rakesh Sharma</t>
  </si>
  <si>
    <t xml:space="preserve">Dikshant S/o Sh. Dalip Kumar </t>
  </si>
  <si>
    <t>VPO Jalpehar Tehsil Joginder Nagar Distt. Mandi HP</t>
  </si>
  <si>
    <t xml:space="preserve">Sanjna D/o Sh. Gulab Singh </t>
  </si>
  <si>
    <t>Vill. Arthi PO &amp; Tehsil Joginder Nagar Distt. Mandi HP</t>
  </si>
  <si>
    <t>Banti S/o Sh. Gian Chand</t>
  </si>
  <si>
    <t>VPO Chalarag Tehsil Joginder Nagar Distt. Mandi HP</t>
  </si>
  <si>
    <t>Rohit Chauhan S/o Sh. Rajender Kumar</t>
  </si>
  <si>
    <t>Vill. Chandni PO Tikroo Tehsil Joginder Nagar Distt. Mandi HP</t>
  </si>
  <si>
    <t xml:space="preserve">Somu Devi D/o Sh.Khem Singh </t>
  </si>
  <si>
    <t>Vill. Donthal PO Kurati Tehsil Joginder Nagar Distt. Mandi HP</t>
  </si>
  <si>
    <t xml:space="preserve">Manju D/o Sh. Dharam Chand </t>
  </si>
  <si>
    <t>Vill. Pasal Har PO Chauntra Tehsil Joginder Nagar Distt. Mandi HP</t>
  </si>
  <si>
    <t>Lavish S/o Sh. Yashpal</t>
  </si>
  <si>
    <t>VPO Dohag Tehsil Joginder Nagar Distt. Mandi HP</t>
  </si>
  <si>
    <t>Usha Devi D/o Sh. Om Prakash</t>
  </si>
  <si>
    <t>Vill. Kanal PO Mahog Tehsil Karsog Distt. Mandi HP</t>
  </si>
  <si>
    <t>25-11-2016</t>
  </si>
  <si>
    <t xml:space="preserve">Milan Kumar S/o Sh. Dinesh Kumar </t>
  </si>
  <si>
    <t>Vill. Bhagsarana PO &amp; Tehsil Karsog Distt. Mandi HP</t>
  </si>
  <si>
    <t>Sangeeta Bansal D/o Sh. Raj Kumar</t>
  </si>
  <si>
    <t>Vill. Bagyal PO &amp; Tehsil Tehsil Karsog Distt. Mandi HP</t>
  </si>
  <si>
    <t>Aaditi Kumari D/o Sh. Chetan Dorge</t>
  </si>
  <si>
    <t>VPO &amp; Tehsil Moorang Distt. Kinnour HP</t>
  </si>
  <si>
    <t xml:space="preserve">Ambika D/o Sh. Kripa Nand </t>
  </si>
  <si>
    <t>VPO Thangi Tehsil Moorang Distt.Kinnour HP</t>
  </si>
  <si>
    <t>Akshita Kumari D/o Sh. Kripa Nand</t>
  </si>
  <si>
    <t xml:space="preserve">Rajesh Bahadur S/o Sh. Puran Bahadur </t>
  </si>
  <si>
    <t>VPO Nako Tehsil Moorang Distt. Kinnour HP</t>
  </si>
  <si>
    <t>Vipasha D/o Sh. Charan Singh</t>
  </si>
  <si>
    <t>Avantika D/o Sh. Kripa Nand</t>
  </si>
  <si>
    <t>VPO Thangi Tehsil Moorang Distt. Kinnour HP</t>
  </si>
  <si>
    <t>Sakina D/o Sh. Madup Dorje</t>
  </si>
  <si>
    <t>Mohini D/o Sh. Phulman</t>
  </si>
  <si>
    <t>Ajit Kumar S/o Sh. Budh Bahadur</t>
  </si>
  <si>
    <t>VPO Kanam Tehsil Pooh Distt. Kinnour HP</t>
  </si>
  <si>
    <t>Seeya Negi D/o Sh. Arvind Kumar</t>
  </si>
  <si>
    <t>Lobhi Ram S/o Sh. Gopala Ram</t>
  </si>
  <si>
    <t>Vill. Banoun PO Trifalghat Tehsil Baldwara Distt. Mandi HP</t>
  </si>
  <si>
    <t xml:space="preserve">Ujwal S/o Sh. Suresh Kumar </t>
  </si>
  <si>
    <t>Vill. Sauti PO Charot Tehsil Sadar Distt. Mandi HP</t>
  </si>
  <si>
    <t>Boot Ankle (Child-1)</t>
  </si>
  <si>
    <t>Sita Ram S/o Sh. Rothal Ram</t>
  </si>
  <si>
    <t>Vill. Naghala PO &amp; Tehsil Sarkaghat Distt. Mandi HP</t>
  </si>
  <si>
    <t xml:space="preserve">Lucky S/o Sh. Bhahar Singh </t>
  </si>
  <si>
    <t>Vill. Karda PO Arhal Tehsil Rohru Distt. Shimla HP</t>
  </si>
  <si>
    <t>54000 PA</t>
  </si>
  <si>
    <t xml:space="preserve">Fizza Khan D/o Sh. Pale Khan </t>
  </si>
  <si>
    <t>Vill. Ghara PO &amp; Tehsil Sunder Nagar Distt. Mandi HP</t>
  </si>
  <si>
    <t>Varun Kumar S/o Sh. Durga Dutt</t>
  </si>
  <si>
    <t xml:space="preserve">Vill. Jaled PO &amp; Tehsil Padhar Distt. Mandi HP </t>
  </si>
  <si>
    <t xml:space="preserve">Padam Dev S/o Sh. Mani Ram </t>
  </si>
  <si>
    <t>Vill. Bagal PO Khaneol Bagra Tehsil Karsog Distt. Mandi HP</t>
  </si>
  <si>
    <t xml:space="preserve">Pritam S/o Sh. Pyaru </t>
  </si>
  <si>
    <t>Vill. Lamba Choudhari PO Thachi Tehsil Bali Chowki Distt. Mandi HP</t>
  </si>
  <si>
    <t xml:space="preserve">Abdul Aziz S/o Sh. Zakir Hussain </t>
  </si>
  <si>
    <t>Vill. Sainz PO Kirta Tehsil &amp; Distt. Shimla HP</t>
  </si>
  <si>
    <t>Shilpa Chandel D/o Sh. Brij Lal</t>
  </si>
  <si>
    <t>Vill. Baloh PO Nanawan Tehsil &amp; Distt. Bilaspur HP</t>
  </si>
  <si>
    <t>Pooja Devi D/o Sh. Anant Ram</t>
  </si>
  <si>
    <t>VPO Masobra Distt. Shimla HP</t>
  </si>
  <si>
    <t>Rahul Sharma S/o Sh. Bidhi Chand</t>
  </si>
  <si>
    <t>VPO Gahar Tehsil Ghumarwin Distt. Bilaspur HP</t>
  </si>
  <si>
    <t>Jeet Ram S/o Sh. Amar Singh</t>
  </si>
  <si>
    <t>Vill. Khanokhar PO Salwana Tehsil Sunder Nagar Distt. Mandi HP</t>
  </si>
  <si>
    <t>Pawan Kumar S/o Sh. Kundan Lal</t>
  </si>
  <si>
    <t>VPO Poura Kothi Tehsil Nihri Distt. Mandi HP</t>
  </si>
  <si>
    <t>Bhavanu S/o Sh. Katku Ram</t>
  </si>
  <si>
    <t>Vill. Tikkar PO Poura Kothi Tehsil Sunder Nagar Distt. Mandi HP</t>
  </si>
  <si>
    <t>Lobhi Ram S/o Sh. Dayalu Ram</t>
  </si>
  <si>
    <t>8000  PM</t>
  </si>
  <si>
    <t>Santi Devi W/o Sh. Devku Ram</t>
  </si>
  <si>
    <t>Vill. Tarmora PO Jai Devi Tehsil Sunder Nagar Distt. Mandi HP</t>
  </si>
  <si>
    <t xml:space="preserve">Anisha Kumari D/o Sh. Partap Singh </t>
  </si>
  <si>
    <t>Vill. Kandreri PO Nankari Distt. Shimla HP</t>
  </si>
  <si>
    <t>Mamta Devi D/o Sh. Shyam Lal</t>
  </si>
  <si>
    <t>VPO Nakrana Tehsil Shri Naina Devi Ji Distt. Bilaspur HP</t>
  </si>
  <si>
    <t>Nisha Kumari D/o Sh. Harish Chander</t>
  </si>
  <si>
    <t>Vill. Rahidar PO Bagsaid Tehsil Thunag Distt. Mandi HP</t>
  </si>
  <si>
    <t xml:space="preserve">Basant Kumar S/o Sh. Paras Ram </t>
  </si>
  <si>
    <t>C/o School for Speech &amp; Hearing Impaired Children Shimla HP</t>
  </si>
  <si>
    <t>26000 PA</t>
  </si>
  <si>
    <t>Asha Sharma W/o Sh. R.L. Sharma</t>
  </si>
  <si>
    <t>Vill. Goal Bagh Sunder Nagar Distt. Mandi HP</t>
  </si>
  <si>
    <t>Krishan Chand S/o Sh. Hiru</t>
  </si>
  <si>
    <t>Vill. Naitala PO Rajwari Tehsil Balh Distt. Mandi HP</t>
  </si>
  <si>
    <t>15800 PA</t>
  </si>
  <si>
    <t>Yogesh Kumar S/o Sh. Gulab</t>
  </si>
  <si>
    <t>VPO Ghanathi Tehsil &amp; Distt. Shimla HP</t>
  </si>
  <si>
    <t xml:space="preserve">Ram Sawrup S/o Sh. Mansa Ram </t>
  </si>
  <si>
    <t>VPO Salnoo Tehsil Sadar Distt. Bilaspur HP</t>
  </si>
  <si>
    <t xml:space="preserve">Jagdish Chand S/o Sh. Sukh Ram </t>
  </si>
  <si>
    <t>Vill. Rohadi PO Baldwara Distt. Mandi HP</t>
  </si>
  <si>
    <t>Shyam Lal S/o Sh. Kaila Ram</t>
  </si>
  <si>
    <t>Vill. Majhrot PO Chambi Tehsil Sunder Nagar Distt. Mandi HP</t>
  </si>
  <si>
    <t>Surjan Singh S/o Sh. Todar Mal</t>
  </si>
  <si>
    <t>Vill. Fegru PO Nihri Tehsil Nihri Distt. Mandi HP</t>
  </si>
  <si>
    <t>Amar Chand Sharma S/o Sh. Munshi Ram</t>
  </si>
  <si>
    <t>VPO Kitpal Tehsil Nadaun Distt. Hamirpur HP</t>
  </si>
  <si>
    <t>11743 PM</t>
  </si>
  <si>
    <t>Priyanka Kumari D/o Sh. Shankar Dass</t>
  </si>
  <si>
    <t>VPO Dudana Tehsil Galore Distt. Hamirpur HP</t>
  </si>
  <si>
    <t>Neelam Kumari W/o Sh. Satish Kumar</t>
  </si>
  <si>
    <t>Vill. Lahar PO Hathol Tehsil Nadaun Distt. Hamirpur HP</t>
  </si>
  <si>
    <t xml:space="preserve">Gian Chand S/o Sh. Sita Ram </t>
  </si>
  <si>
    <t>Vill. Gahlian PO Bharthian Tehsil Nadaun Distt. Hamirpur HP</t>
  </si>
  <si>
    <t>Sandla Devi W/o Sh. Prem Chand</t>
  </si>
  <si>
    <t>Vill. Nagarda PO &amp; Tehsil Nadaun Distt. Hamirpur HP</t>
  </si>
  <si>
    <t xml:space="preserve">Yakash Mehra S/o Sh. Ramesh Chand </t>
  </si>
  <si>
    <t>VPO Bela Tehsil Nadaun Distt. Hamirpur HP</t>
  </si>
  <si>
    <t xml:space="preserve">Ratni Devi W/o Sh. Pyar Chand </t>
  </si>
  <si>
    <t>Vill. Sasan PO Bushair Tehsil Nadaun Distt. Hamirpur HP</t>
  </si>
  <si>
    <t xml:space="preserve">Vinod Kumar S/o Sh. Dhian Singh </t>
  </si>
  <si>
    <t>Vill. Kehdru PO Bhira Tehsil Nadaun Distt. Hamirpur HP</t>
  </si>
  <si>
    <t xml:space="preserve">Sarwan Kumar S/o Sh. Krishan </t>
  </si>
  <si>
    <t>VPO Churadh Tehsil Sunder Nagar Distt. Mandi HP</t>
  </si>
  <si>
    <t xml:space="preserve">Shakti Chand S/o Sh. Tausa </t>
  </si>
  <si>
    <t>Vill. Seri PO Chunahan Tehsil Sadar Distt. Mandi HP</t>
  </si>
  <si>
    <t>Hira Singh S/o Sh. Devu Ram</t>
  </si>
  <si>
    <t>Vill. Sayanh PO Lohara Tehsil Balh Distt. Mandi HP</t>
  </si>
  <si>
    <t>Dharmila D/o Sh. Kamal Kishor</t>
  </si>
  <si>
    <t>Vill. Panjolath PO Batwara Tehsil Sunder Nagar Distt. Mandi HP</t>
  </si>
  <si>
    <t>Hari Singh S/o Sh. Tota Ram</t>
  </si>
  <si>
    <t>Vill. Karnala PO Jachh Distt. Mandi HP</t>
  </si>
  <si>
    <t xml:space="preserve">Surjan Singh S/o Sh. Megh Singh </t>
  </si>
  <si>
    <t>Vill. Dugh PO Makreri Distt. Tehsil Joginder Nagar Mandi HP</t>
  </si>
  <si>
    <t>Lal Bhadur S/o Sh. Rajender Singh</t>
  </si>
  <si>
    <t>VPO Prithipur Tehsil Amb Distt. Una HP</t>
  </si>
  <si>
    <t>Ashok Kumar S/o Sh. Bhagat Ram</t>
  </si>
  <si>
    <t>VPO Kuneran Tehsil Amb Distt. Una HP</t>
  </si>
  <si>
    <t>Yudhishthar S/o Sh. Surat Ram</t>
  </si>
  <si>
    <t>Vill. Seri PO Gumma Tehsil Joginder Nagar Distt. Mandi HP</t>
  </si>
  <si>
    <t>Elbow Crutch (Large) &amp; Waking stick</t>
  </si>
  <si>
    <t xml:space="preserve">Raj Kumar S/o Sh. Dagi </t>
  </si>
  <si>
    <t>VPO Boching Tehsil Padhar Distt. Mandi HP</t>
  </si>
  <si>
    <t>Khekh Ram S/o Sh. Bhimi Ram</t>
  </si>
  <si>
    <t>Om Kumar S/o Sh. Dudhi Ram</t>
  </si>
  <si>
    <t>Vill. Kathla PO Kandagai Tehsil Aani Distt. Kullu HP</t>
  </si>
  <si>
    <t xml:space="preserve">Babli Devi W/o Sh. Rajesh Kumar </t>
  </si>
  <si>
    <t>Vill. Sun PO Karsal Tehsil Ladbharol Distt. Mandi HP</t>
  </si>
  <si>
    <t xml:space="preserve">Rajesh Kumar S/o Sh. Jodha Ram </t>
  </si>
  <si>
    <t>Ramku Ram S/o Sh. Jitmu Ram</t>
  </si>
  <si>
    <t xml:space="preserve">Dashoda Devi W/o Sh. Hukma Nand </t>
  </si>
  <si>
    <t>Vill. Sunair PO Nishani Tehsil Nirmand Distt. Kullu HP</t>
  </si>
  <si>
    <t xml:space="preserve">Roop Chand S/o Sh. Sidhu </t>
  </si>
  <si>
    <t>550 PM</t>
  </si>
  <si>
    <t xml:space="preserve">Girdari Lal S/o Sh. Hari Singh </t>
  </si>
  <si>
    <t>Vill. Kamand PO Chowki Tehsil Sunder Nagar Distt. Mandi HP</t>
  </si>
  <si>
    <t>Kishori Lal S/o Sh. Khima Ram</t>
  </si>
  <si>
    <t>Rewati Devi W/o Sh. Brij Lal</t>
  </si>
  <si>
    <t>VPO Troh Tehsil Sadar Distt. Mandi HP</t>
  </si>
  <si>
    <t>38000 PA</t>
  </si>
  <si>
    <t>Vill. Kotalu PO Chailchowk Tehsil Gohar Distt Mandi HP</t>
  </si>
  <si>
    <t xml:space="preserve">Arpana Kumari D/o Sh. Kuldeep Kumar </t>
  </si>
  <si>
    <t>VPO Bajrol Tehsil Barsar Distt. Hamirpur HP</t>
  </si>
  <si>
    <t xml:space="preserve">Utkarsh S/o Sh. Manju </t>
  </si>
  <si>
    <t>Vill. Kothi Kanwal PO Palania Tehsil Arki Distt. Solan HP</t>
  </si>
  <si>
    <t>Bishan Dass S/o Sh. Sukh Ram</t>
  </si>
  <si>
    <t>Vill. Jenehan PO Samtana Tehsil Barsar Distt. Hamirpur HP</t>
  </si>
  <si>
    <t>Parkash Chand S/o Sh. Tiru Ram</t>
  </si>
  <si>
    <t>VPO &amp; Tehsil Barsar Distt. Hamirpur HP</t>
  </si>
  <si>
    <t>Pritam Singh S/o Sh. Prabh Dyal</t>
  </si>
  <si>
    <t>Vill. Dalalar PO Jijwin Tehsil Bhoranj Distt. Hamirpur HP</t>
  </si>
  <si>
    <t>4400 PM</t>
  </si>
  <si>
    <t>Pyar Chand S/o Sh. Shuru Ram</t>
  </si>
  <si>
    <t>Vill. Punder PO Dain Tehsil Barsar Distt. Hamirpur HP</t>
  </si>
  <si>
    <t xml:space="preserve">Lal Chand S/o Sh. Jai Kishan Sharma </t>
  </si>
  <si>
    <t>Vill. Behrar PO Dhaneta Tehsil Nadaun Distt. Hamirpur HP</t>
  </si>
  <si>
    <t>Rizul Banyal S/o Sh. Rajneesh Kumar</t>
  </si>
  <si>
    <t>Vill. Akrana Rajputan PO Ghumarli Tehsil Barsar Distt. Hamirpur HP</t>
  </si>
  <si>
    <t>Bihari Lal S/o Sh. Gajjan Ram</t>
  </si>
  <si>
    <t>Vill. Tikkar Brahmna PO Bumbaloo Tehsil Barsar Distt. Hamirpur HP</t>
  </si>
  <si>
    <t>Darshna Devi W/o Sh. Mohan Lal</t>
  </si>
  <si>
    <t>Vill. Janehan PO Samtana Tehsil Barsar Distt. Hamirpur HP</t>
  </si>
  <si>
    <t>Roshni Devi W/o Sh. Roshan Lal</t>
  </si>
  <si>
    <t>Vill. Goies PO &amp; Tehsil Galore Distt. Hamirpur HP</t>
  </si>
  <si>
    <t>Jagjit Singh S/o Sh. Gian Singh</t>
  </si>
  <si>
    <t>VPO Batahrly Tehsil Barsar Distt. Hamirpur HP</t>
  </si>
  <si>
    <t xml:space="preserve">Leela Devi W/o Sh. Rajender Singh </t>
  </si>
  <si>
    <t>Vill. Khansara PO Ropari Tehsil Barsar Distt. Hamirpur HP</t>
  </si>
  <si>
    <t>Prem Singh S/o Sh. Dharmu Ram</t>
  </si>
  <si>
    <t>Vill. Mahuri PO Paura Kothi Tehsil Sunder Nagar Distt. Mandi HP</t>
  </si>
  <si>
    <t>Duni Chand S/o Sh. Lok Nath</t>
  </si>
  <si>
    <t>VPO Paura Kothi Tehsil Sunder Nagar Distt. Mandi HP</t>
  </si>
  <si>
    <t>Daya Devi W/o Sh. Paras Ram</t>
  </si>
  <si>
    <t>Vill. Shesh Dhar PO Paura Kothi Tehsil Sunder Nagar Distt. Mandi HP</t>
  </si>
  <si>
    <t>Firoj S/o Sh. Sunder Lal</t>
  </si>
  <si>
    <t>Vill. Shalog PO Katwachi Tehsil Nihri Distt. Mandi HP</t>
  </si>
  <si>
    <t>Balbir Singh S/o Sh. Prem Chand</t>
  </si>
  <si>
    <t>Vill. Satesh PO Ropa Tehsil Sainj Distt. Kullu HP</t>
  </si>
  <si>
    <t xml:space="preserve">Naina Devi D/o Sh. Karam Singh </t>
  </si>
  <si>
    <t>Vill. Dhara PO Brehin Tehsil Sainj Distt. Kullu HP</t>
  </si>
  <si>
    <t xml:space="preserve">Mahender Singh S/o Sh. Bhag Chand </t>
  </si>
  <si>
    <t>VPO Suchain Tehsil Sainj Distt. Kullu HP</t>
  </si>
  <si>
    <t>Dhanu Ram S/o Sh. Kisan Chand</t>
  </si>
  <si>
    <t>Vill. Sandha PO Mohani Tehsil Banjar Distt. Kullu HP</t>
  </si>
  <si>
    <t>4900 PM</t>
  </si>
  <si>
    <t xml:space="preserve">Kishori Devi W/o Sh. Ram Chand </t>
  </si>
  <si>
    <t>VPO Raila Tehsil Sainj Distt. Kullu HP</t>
  </si>
  <si>
    <t>Pushpa D/o Sh. Dev Bhagat</t>
  </si>
  <si>
    <t>VPO Purbani Tehsil Kalpa Distt. Kinnour HP</t>
  </si>
  <si>
    <t>Boot Ankle (Adult-6) &amp; Rolator (Child)</t>
  </si>
  <si>
    <t>Jyoti D/o Sh. Pradeep Kumar</t>
  </si>
  <si>
    <t>VPO Pangi Tehsil Kalpa Distt. Kinnour HP</t>
  </si>
  <si>
    <t>Arush S/o Sh. Kishore Kumar</t>
  </si>
  <si>
    <t>Boot Ankle (Adult-6) &amp; Elbow Crutch (Large)</t>
  </si>
  <si>
    <t>Anushka Negi D/o Sh. Gopal Kumar</t>
  </si>
  <si>
    <t>VPO Kibba Tehsil Sangala Distt. Kinnour HP</t>
  </si>
  <si>
    <t xml:space="preserve">Suraj S/o Sh. Inder Jeet </t>
  </si>
  <si>
    <t>VPO &amp; Tehsil Kalpa Distt. Kinnour HP</t>
  </si>
  <si>
    <t>Ankita Devi D/o Sh. Suraj Mohan</t>
  </si>
  <si>
    <t>Vill. Sangla PO Kamru Tehsil Sangla Distt. Kinnour HP</t>
  </si>
  <si>
    <t xml:space="preserve">Abhilasha D/o Sh. Pawan Singh  </t>
  </si>
  <si>
    <t>VPO &amp; Tehsil Sangla Distt. Kinnour HP</t>
  </si>
  <si>
    <t>Dimple Negi D/o Sh. Chaman Lal</t>
  </si>
  <si>
    <t>Nitika D/o Sh. Vijender Kumar</t>
  </si>
  <si>
    <t xml:space="preserve">Vineet Kumar S/o Sh. Ashok Kumar </t>
  </si>
  <si>
    <t>Vill. Kupa PO Kamru Tehsil Sangla Distt. Kinnour HP</t>
  </si>
  <si>
    <t>Ramesh Kumar S/o Sh. Jiya Lal</t>
  </si>
  <si>
    <t>Vill. Kamru PO &amp; Tehsil Sangla Distt. Kinnour HP</t>
  </si>
  <si>
    <t>Varsha D/o Sh. Suraj Kumar</t>
  </si>
  <si>
    <t>VPO Kamru Tehsil Sangla Distt. Kinnour HP</t>
  </si>
  <si>
    <t>4200 PM</t>
  </si>
  <si>
    <t xml:space="preserve">Sapna D/o Sh. Lal Bahadur </t>
  </si>
  <si>
    <t>VPO Kilba Tehsil Sangala Distt. Kinnour HP</t>
  </si>
  <si>
    <t>Akash Kumar S/o Sh. Ravinder Kumar</t>
  </si>
  <si>
    <t>Vill. Saringcho PO &amp; Tehsil Sangla Distt. Kinnour HP</t>
  </si>
  <si>
    <t xml:space="preserve">Diksha Bhandari D/o Sh. Ramesh Bhandari </t>
  </si>
  <si>
    <t xml:space="preserve">Sat Roopa D/o Sh. Nand Kishor </t>
  </si>
  <si>
    <t>Vill. Kuppa PO Kamru Tehsil Sangla Distt. Kinnour HP</t>
  </si>
  <si>
    <t xml:space="preserve">Ruchika D/o Sh. Sudershan Bhandari </t>
  </si>
  <si>
    <t>Aman Deep S/o Sh. Dharam Singh</t>
  </si>
  <si>
    <t>Vill. Yangpa PO Bhaba Nagar Tehsil Nichhar Distt. Kinnour HP</t>
  </si>
  <si>
    <t>Dashrath Kumar S/o Sh. Shyam Lal</t>
  </si>
  <si>
    <t>Vill. Dharmaling PO Chagaon Tehsil Nichar Distt. Kinnour HP</t>
  </si>
  <si>
    <t>Elbow Crutch (Large) Pair &amp; Spectacles</t>
  </si>
  <si>
    <t>Praveen Kumar S/o Sh. Vihari Lal</t>
  </si>
  <si>
    <t>Elbow Crutch (Large) &amp; Walking stick</t>
  </si>
  <si>
    <t xml:space="preserve">Sonakshi Negi D/o Sh. Shiv Chand </t>
  </si>
  <si>
    <t>Vill. Kafnu PO Sungra Tehsil Nichar Distt. Kinnour HP</t>
  </si>
  <si>
    <t>Wheel Chair (Child) &amp; Elbow Crutch (Large) Pair</t>
  </si>
  <si>
    <t>Sanjay Kumar S/o Sh. Amit Kumar</t>
  </si>
  <si>
    <t>VPO Sungra Tehsil Nichar Distt. Kinnour HP</t>
  </si>
  <si>
    <t xml:space="preserve">Sahil Kumar S/o Sh. Durga Singh </t>
  </si>
  <si>
    <t>VPO Rupi Tehsil Nichar Distt. Kinnour HP</t>
  </si>
  <si>
    <t>34500 PA</t>
  </si>
  <si>
    <t>Elbow Crutch (Small) &amp; Walking stick</t>
  </si>
  <si>
    <t>Ravina D/o Sh. Roop Lal</t>
  </si>
  <si>
    <t>VPO Bari Tehsil Nichar Distt. Kinnour HP</t>
  </si>
  <si>
    <t>Aman S/o Sh. Suman Chand</t>
  </si>
  <si>
    <t>Vinit Kumar S/o Sh. Santosh Kumar</t>
  </si>
  <si>
    <t>Sushma D/o Sh. Ashok Kumar</t>
  </si>
  <si>
    <t>Vill. Shango PO Katgaon Tehsil Nichar Distt. Kinnour HP</t>
  </si>
  <si>
    <t>Kamla Devi W/o Sh. Dila Ram</t>
  </si>
  <si>
    <t>VPO Baggi Tehsil Sadar Distt. Mandi HP</t>
  </si>
  <si>
    <t xml:space="preserve">Sushil Kumar S/o Sh. Nant Ram </t>
  </si>
  <si>
    <t>Vill. Batahli PO Bara Tehsil Nadaun Distt. Hamirpur HP</t>
  </si>
  <si>
    <t xml:space="preserve">Om Chand S/o Sh. Padam Nabh Sharma </t>
  </si>
  <si>
    <t>Vill. Narla PO Kunnu Tehsil Padhar Distt. Mandi HP</t>
  </si>
  <si>
    <t>13402 PA</t>
  </si>
  <si>
    <t>A/E Prosthesis</t>
  </si>
  <si>
    <t>Mansa Ram S/o Sh. Malagar Ram</t>
  </si>
  <si>
    <t>VPO Nanawan Tehsil Ghumarwin Distt. Bilaspur HP</t>
  </si>
  <si>
    <t>Balbir Singh S/o Sh. Jalam Ram</t>
  </si>
  <si>
    <t>VPO Majhwar Tehsil Ghumarwin Distt. Bilaspur HP</t>
  </si>
  <si>
    <t>A/K Prosthesis &amp; Crutch Axilla (Medium) Pair</t>
  </si>
  <si>
    <t>Sunita Kumari W/o Sh. Ashok Kumar</t>
  </si>
  <si>
    <t>Vill. Muhal PO Koserian Tehsil Sadar Distt. Bilaspur HP</t>
  </si>
  <si>
    <t xml:space="preserve">Suman Devi W/o Sh. Sarwan </t>
  </si>
  <si>
    <t>Vill. Bhagout PO Majhwar Tehsil Ghumarwin Distt. Bilaspur HP</t>
  </si>
  <si>
    <t>Vill. Jajrout PO Balt Tehsil Balh Distt. Mandi HP</t>
  </si>
  <si>
    <t xml:space="preserve">Parvati Devi W/o Sh. Mani Ram </t>
  </si>
  <si>
    <t>VPO Jarol Tehsil Sunder Nagar Distt. Mandi HP</t>
  </si>
  <si>
    <t>Raman Kumar S/o Sh. Kuldeep Raj</t>
  </si>
  <si>
    <t>VPO Karsai Tehsil Barsar Distt. Hamirpur HP</t>
  </si>
  <si>
    <t>Balwant Singh S/o Sh. Haroli Ram</t>
  </si>
  <si>
    <t>Vill. Jandoor PO Hatli Tehsil Bangana Distt. Una HP</t>
  </si>
  <si>
    <t>Vill. Muchali PO &amp; Tehsil Bangana Distt. Una HP</t>
  </si>
  <si>
    <t>Ganga Gir S/o Sh. Ram Gir</t>
  </si>
  <si>
    <t>Vill. Chilly PO &amp; Tehsil Bangana Distt. Una HP</t>
  </si>
  <si>
    <t>Lajo Devi W/o Sh. Roda Ram</t>
  </si>
  <si>
    <t>Vill. Pansai PO Budhan Tehsil Bangana Distt. Una HP</t>
  </si>
  <si>
    <t xml:space="preserve">Ram Dass S/o Sh. Barfi Ram </t>
  </si>
  <si>
    <t>VPO Jansooh Tehsil Nadaun Distt. Una HP</t>
  </si>
  <si>
    <t>Bishamber Dass S/o Sh. Gopala Ram</t>
  </si>
  <si>
    <t>Vill. Chilli PO &amp; Tehsil Bangana Distt. Una HP</t>
  </si>
  <si>
    <t>Harbans Lal S/o Sh. Shree Ram</t>
  </si>
  <si>
    <t>VPO Dhundla Tehsil Bangana Distt. Una HP</t>
  </si>
  <si>
    <t>Ratni Devi W/o Sh. Babu Ram</t>
  </si>
  <si>
    <t>Vill. Naroonh PO Malanger Tehsil Bangana Distt. Una HP</t>
  </si>
  <si>
    <t>Sunil Kumar S/o Sh. Rattan Chand</t>
  </si>
  <si>
    <t>Vill. Danoh PO Hatli Tehsil Bangana Distt. Una HP</t>
  </si>
  <si>
    <t>Vidya Devi W/o Sh. Sant Ram</t>
  </si>
  <si>
    <t>Vill. Samlara PO Jassana Tehsil Bangana Distt. Una HP</t>
  </si>
  <si>
    <t>Abhilash S/o Sh. Sohan Lal</t>
  </si>
  <si>
    <t>Vill. Nanawin PO Malanger Tehsil Bangana Distt. Una HP</t>
  </si>
  <si>
    <t>Joginder Kumar S/o Sh. Rikhi Ram</t>
  </si>
  <si>
    <t>Vill. Nailly Jhikly PO &amp; Tehsil Bangana Distt. Una HP</t>
  </si>
  <si>
    <t>Sheela Devi W/o Sh. Kishan Chand</t>
  </si>
  <si>
    <t>Vill. Muchhali Khas PO &amp; Tehsil Bangana Distt. Una HP</t>
  </si>
  <si>
    <t>Daulat Ram S/o Sh. Prem Dass</t>
  </si>
  <si>
    <t>Vill. Muchali PO Tikkamu Chali Khas Tehsil Bangana Distt. Una HP</t>
  </si>
  <si>
    <t>Bittu S/o Sh. Sunkhar Dass</t>
  </si>
  <si>
    <t>Vill. Gharoh PO &amp; Tehsil Bangana Distt. Una HP</t>
  </si>
  <si>
    <t>Suhru Ram S/o Sh. Chaudhari Ram</t>
  </si>
  <si>
    <t>Vill. Nalwari PO  &amp; Tehsil Bangana Distt. Una HP</t>
  </si>
  <si>
    <t>Yash Pal S/o Sh. Sant Ram</t>
  </si>
  <si>
    <t>Vill. Kharyalta PO Tika Chadoli Tehsil Bangana Distt. Una HP</t>
  </si>
  <si>
    <t>Persena Devi W/o Sh. Salig Gram</t>
  </si>
  <si>
    <t>Vill. Teeka Gaihra PO &amp; Tehsil Bangana Distt. Una HP</t>
  </si>
  <si>
    <t>Ram Pyari D/o Sh. Paras Ram</t>
  </si>
  <si>
    <t>Vill. Tarkhanka PO Malangar Tehsil Bangana Distt. Una HP</t>
  </si>
  <si>
    <t>Sunil Kumar S/o Sh. Hakam Singh</t>
  </si>
  <si>
    <t>Vill. Jandur PO Hatli Tehsil Bangana Distt. Una HP</t>
  </si>
  <si>
    <t>Malkeet Chand S/o Sh. Munshi Ram</t>
  </si>
  <si>
    <t>Vill. Deehar PO Telmehra Tehsil Bangana Distt. Una HP</t>
  </si>
  <si>
    <t>Roop Lal S/o Sh. Jattu Ram</t>
  </si>
  <si>
    <t>Vill. Lakhroon PO Jassana Tehsil Bangana Distt. Una HP</t>
  </si>
  <si>
    <t xml:space="preserve">Kamlesh Kumari W/o Sh. Bal Krishan </t>
  </si>
  <si>
    <t>Vill. Aisan PO Jassana Tehsil Bangana Distt. Una HP</t>
  </si>
  <si>
    <t>Sudesh Kumari W/o Sh. Daulat Ram</t>
  </si>
  <si>
    <t>VPO Muchali Khas Tehsil Bangana Distt. Una HP</t>
  </si>
  <si>
    <t>Roop Chand S/o Sh. Prabh Dial</t>
  </si>
  <si>
    <t>Vill. Rajli Upparli PO Lathiani Tehsil Bangana Distt. Una HP</t>
  </si>
  <si>
    <t>Kaushalya Kumari W/o Sh. Lakhmi Chand</t>
  </si>
  <si>
    <t>Vill. Bheleti PO Doghi Tehsil Bangana Distt. Una HP</t>
  </si>
  <si>
    <t xml:space="preserve">Raksha Devi W/o Sh. Chetan Dass </t>
  </si>
  <si>
    <t>VPO Lathiyani Tehsil Bangana Distt. Una HP</t>
  </si>
  <si>
    <t>VPO Muchhali Khas Tehsil Bangana Distt. Una HP</t>
  </si>
  <si>
    <t xml:space="preserve">Meena Kumari W/o Sh. Gagan Chand </t>
  </si>
  <si>
    <t>Vill. Bhalet PO &amp; Tehsil Bangana Distt. Una HP</t>
  </si>
  <si>
    <t>Chetan Dass S/o Sh. Bhagat ram</t>
  </si>
  <si>
    <t>VPO Lathiani Tehsil Bangana Distt. Una HP</t>
  </si>
  <si>
    <t>Vidya Devi W/o Sh. Rikhi Ram</t>
  </si>
  <si>
    <t>VPO Bhaleti Tehsil Bangana Distt. Una HP</t>
  </si>
  <si>
    <t>Amrita Devi W/o Sh. Kuldeep Singh</t>
  </si>
  <si>
    <t>Vill. Nalwari PO &amp; Tehsil Bangana Distt. Una HP</t>
  </si>
  <si>
    <t>Sita Ram S/o Sh. Mangat Ram</t>
  </si>
  <si>
    <t>VPO Karmali Tehsil Bangana Distt. Una HP</t>
  </si>
  <si>
    <t>Bimla Devi W/o Sh. Chuhar Singh</t>
  </si>
  <si>
    <t>Vill. Soharla Jhikla PO Malangar Tehsil Bangana Distt. Una HP</t>
  </si>
  <si>
    <t>Ramesh Kumar S/o Sh. Krishan Lal</t>
  </si>
  <si>
    <t>Vill. Shalag PO Balag Tehsil Sunder Nagar Distt. Mandi HP</t>
  </si>
  <si>
    <t>Veena Devi D/o Sh. Krishan Lal</t>
  </si>
  <si>
    <t>Vill. Shah PO Duraha Tehsil Nirmand Distt. Kullu HP</t>
  </si>
  <si>
    <t>Sewati Devi W/o Sh. Lal Chand</t>
  </si>
  <si>
    <t>Vill. Shildhari PO Dugilag Tehsil Nither Distt. Kullu HP</t>
  </si>
  <si>
    <t>Ashok Kumar S/o Sh. Lagan Dass</t>
  </si>
  <si>
    <t>Vill. Pnagli PO Jadoli Tehsil Nirmand Distt. Kullu HP</t>
  </si>
  <si>
    <t>Jay Chand S/o Sh. Saran Ram</t>
  </si>
  <si>
    <t>VPO Durah Tehsil Nirmand Distt. Kullu HP</t>
  </si>
  <si>
    <t xml:space="preserve">Bal Dassi W/o Sh. Ram Dyal </t>
  </si>
  <si>
    <t>Vill. Shegni PO Durah Tehsil Nirmand Distt. Kullu HP</t>
  </si>
  <si>
    <t>Man Chand S/o Sh. Chet Ram</t>
  </si>
  <si>
    <t xml:space="preserve">Briku Devi W/o Sh. Krishan Dev </t>
  </si>
  <si>
    <t>Kubja Devi W/o Sh. Nathu Ram</t>
  </si>
  <si>
    <t>VPO Khanoun Tehsil Nirmand Distt. Kullu HP</t>
  </si>
  <si>
    <t>Kalu Ram S/o Sh. Gadi Ram</t>
  </si>
  <si>
    <t>Vill. Jagerh PO Lajheri Tehsil Luhri Distt. Kullu HP</t>
  </si>
  <si>
    <t>Anbika Devi W/o Sh. Nand Lal</t>
  </si>
  <si>
    <t>VPO Ghatu Tehsil &amp; Distt. Kullu HP</t>
  </si>
  <si>
    <t>Bhardwaj S/o Sh. Durga Nand</t>
  </si>
  <si>
    <t>Vill. Rivari PO DalanTehsil Anni Distt. Kullu HP</t>
  </si>
  <si>
    <t>Khampu Devi W/o Sh. Balak Ram</t>
  </si>
  <si>
    <t>Vill. Largipani PO Deori Tehsil Anni Distt. Kullu HP</t>
  </si>
  <si>
    <t>Braham Dev S/o Sh. Bale Ram</t>
  </si>
  <si>
    <t>Vill. Shamshar PO &amp; Tehsil Anni Distt. Kullu HP</t>
  </si>
  <si>
    <t>Giri Raj S/o Sh. Bhagat Ram</t>
  </si>
  <si>
    <t>Vill. Shelapani PO Shawad Tehsil Anni Distt. Kullu HP</t>
  </si>
  <si>
    <t>Parwati W/o Sh. Tave Ram</t>
  </si>
  <si>
    <t>Vill. Rewari PO Dalash Sui Dhar Tehsil Anni Distt. Kullu HP</t>
  </si>
  <si>
    <t>Gaura Devi W/o Sh. Daulat Ram</t>
  </si>
  <si>
    <t>Vill. Chanog PO Jaon Tehsil Anni Distt. Kullu HP</t>
  </si>
  <si>
    <t xml:space="preserve">Kajal D/o Sh. Chandu Lal </t>
  </si>
  <si>
    <t>Vill. Chakti PO Thaili Chakti Tehsil Rampur Distt. Shimla HP</t>
  </si>
  <si>
    <t>Manooj Kumar S/o Sh. Jyoti Prakash</t>
  </si>
  <si>
    <t>Vill. Runpu PO Kinnu Tehsil Rampur Distt. Shimla HP</t>
  </si>
  <si>
    <t>Boot Ankle (Adult-13)</t>
  </si>
  <si>
    <t xml:space="preserve">Gurdyal S/o Sh. Rattan Chand </t>
  </si>
  <si>
    <t>VPO Kinnu Tehsil Rampur Distt. Shimla HP</t>
  </si>
  <si>
    <t>Khayatish S/o Sh. Vinod Kumar</t>
  </si>
  <si>
    <t>Rolator (Adult) &amp; Boot Ankle (Child-10)</t>
  </si>
  <si>
    <t>Sourav S/o Sh. Sunder Lal</t>
  </si>
  <si>
    <t>C/o Koshish Ek Asha Tehsil Rampur Distt. Shimla HP</t>
  </si>
  <si>
    <t>Rolator (Child) &amp; Boot Ankle (Child-8)</t>
  </si>
  <si>
    <t>Ankush S/o Sh. Krishan Singh</t>
  </si>
  <si>
    <t>Vill. Julikot PO Labana Tehsil Rampur Distt. Shimla HP</t>
  </si>
  <si>
    <t>Rolator (Child) &amp; Boot Ankle (Child-13)</t>
  </si>
  <si>
    <t>Ajay S/o Sh. Puran Chand</t>
  </si>
  <si>
    <t>Raj Kumari D/o Sh. Puran Chand</t>
  </si>
  <si>
    <t>Rohit S/o Sh. Chet ram</t>
  </si>
  <si>
    <t>Ravi Kant S/o Sh. Om Prakash</t>
  </si>
  <si>
    <t>Sandeep S/o Sh. Het Ram</t>
  </si>
  <si>
    <t>Mohit S/o Sh. Mohan Lal</t>
  </si>
  <si>
    <t>Vill. Aimbri PO Basantpur Tehsil Sunni Distt. Shimla HP</t>
  </si>
  <si>
    <t>Sarabjeet Singh S/o Sh. Gurdev Singh</t>
  </si>
  <si>
    <t>Vill. Gharaina PO &amp; Tehsil Sunni Distt. Shimla HP</t>
  </si>
  <si>
    <t>Wheel Chair (Child) &amp; MSIED Kit</t>
  </si>
  <si>
    <t>Leena D/o Sh. Khojeshwar Singh</t>
  </si>
  <si>
    <t>Vill. Kalvi PO Basantpur Tehsil Sunni Distt. Shimla HP</t>
  </si>
  <si>
    <t>Ashutosh S/o Sh. Surender Singh</t>
  </si>
  <si>
    <t>VPO Basantpur Tehsil Sunni Distt. Shimla HP</t>
  </si>
  <si>
    <t>Abhishek S/o Sh. Joginder Kumar</t>
  </si>
  <si>
    <t>Vill. Samog PO Chalahal Tehsil Sunni Distt. Shimla HP</t>
  </si>
  <si>
    <t>Mohit Kumar S/o Sh. Chunni Lal</t>
  </si>
  <si>
    <t>Vill. Jamog PO Juni Tehsil Sunni Distt. Shimla HP</t>
  </si>
  <si>
    <t>32200 PA</t>
  </si>
  <si>
    <t>Nisha Kumari D/o Sh. Puran Chand</t>
  </si>
  <si>
    <t>VPO Ogli Tehsil Sunni Distt. Shimla HP</t>
  </si>
  <si>
    <t>Aayush S/o Sh. Labh Chand</t>
  </si>
  <si>
    <t>Vill. Seri PO Juni Tehsil Sunni Distt. Shimla HP</t>
  </si>
  <si>
    <t>9000 P</t>
  </si>
  <si>
    <t>Rekha Devi D/o Sh. Tek Chand</t>
  </si>
  <si>
    <t>Vill. Bag PO Rewag Tehsil Sunni Distt. Shimla HP</t>
  </si>
  <si>
    <t>Jatin Thakur S/o Sh. Narender Kumar</t>
  </si>
  <si>
    <t>Vill. Sainjari PO Mandorghat Tehsil Sunni Distt. Shimla HP</t>
  </si>
  <si>
    <t>Elbow Crutch (Large) &amp; Boot Ankle (Adult-12)</t>
  </si>
  <si>
    <t>Jyoti D/o Sh. Hukam Chand</t>
  </si>
  <si>
    <t>Yogita D/o Sh. Sant Ram</t>
  </si>
  <si>
    <t>Vill. Ferneot PO Rewag Tehsil Sunni Distt. Shimla HP</t>
  </si>
  <si>
    <t>Yugal S/o Sh. Om Prakash</t>
  </si>
  <si>
    <t>Vill. Bir Ki Jain PO Chungh Tehsil Sunni Distt. Shimla HP</t>
  </si>
  <si>
    <t>Palak D/o Sh. Dhani Ram</t>
  </si>
  <si>
    <t>Vill. Bashailri PO Rawag Tehsil Sunni Distt. Shimla HP</t>
  </si>
  <si>
    <t>Kamlesh Kumari D/o Sh. Roop Ram</t>
  </si>
  <si>
    <t>Vill. Kayartu PO Baldeyan Tehsil &amp; Distt. Shimla HP</t>
  </si>
  <si>
    <t>Sakshi D/o Sh. Khem raj</t>
  </si>
  <si>
    <t>Elbow Crutch (Small) &amp; Boot Ankle (Child-13)</t>
  </si>
  <si>
    <t>Om Prakash S/o Sh. Ramesh Kumar</t>
  </si>
  <si>
    <t>Vill. Mandla PO Kiar Koti Tehsil &amp; Distt. Shimla HP</t>
  </si>
  <si>
    <t>Elbow Crutch (Large) Pair &amp; Boot Ankle (Child-13)</t>
  </si>
  <si>
    <t>Anitika D/o Sh. Sapeel Chand</t>
  </si>
  <si>
    <t>Vill. Bharob PO Anandpur Tehsil &amp; Distt. Shimla HP</t>
  </si>
  <si>
    <t>Vill. Kufri PO Dhami Tehsil &amp; Distt. Shimla HP</t>
  </si>
  <si>
    <t>Sunder S/o Sh. Tikka Ram</t>
  </si>
  <si>
    <t>VPO Sanjauli Tehsil &amp; Distt. Shimla HP</t>
  </si>
  <si>
    <t>Anjali D/o Sh. Raj Kumar</t>
  </si>
  <si>
    <t>VPO Ghanti Tehsil &amp; Distt. Shimla HP</t>
  </si>
  <si>
    <t>Anjali D/o Sh. Dhani ram</t>
  </si>
  <si>
    <t>Vill. Saunl PO Baldeyan Tehsil &amp; Distt. Shimla HP</t>
  </si>
  <si>
    <t xml:space="preserve">Vikas S/o Sh. Joginder Singh </t>
  </si>
  <si>
    <t>Vill. Chaskar PO Manlog Tehsil Nalagarh Distt. Solan HP</t>
  </si>
  <si>
    <t>Payal D/o Sh. Vijay Ram</t>
  </si>
  <si>
    <t>Vill. Chanobri PO Ratwari Tehsil Nalagarh Distt. Solan HP</t>
  </si>
  <si>
    <t>Raman Kumar S/o Sh. Karam Chand</t>
  </si>
  <si>
    <t>Vill. Larkot PO Ratwari Tehsil Nalagarh Distt. Solan HP</t>
  </si>
  <si>
    <t>Ramandeep Singh S/o Sh. Ram Lok</t>
  </si>
  <si>
    <t>Vill. Bara Basot PO Plassaik Tehsil Nalagarh Distt. Solan HP</t>
  </si>
  <si>
    <t>Nirmala Devi D/o Sh. Inder Singh</t>
  </si>
  <si>
    <t>Vill. Katli PO Doli Tehsil Nalagarh Distt. Solan HP</t>
  </si>
  <si>
    <t xml:space="preserve">Ram Prakash S/o Sh. Jai Singh </t>
  </si>
  <si>
    <t>Vill. Purla PO Naind Tehsil Nalagarh Distt. Solan HP</t>
  </si>
  <si>
    <t>Tanu Sharma D/o Sh. Prem Lal</t>
  </si>
  <si>
    <t>Vill. Lachhoh PO Lunas Tehsil Nalagarh Distt. Solan HP</t>
  </si>
  <si>
    <t>MSIED Kit &amp; Boot Ankle (Child-12)</t>
  </si>
  <si>
    <t xml:space="preserve">Chander Shekhar S/o Sh. Kamlesh </t>
  </si>
  <si>
    <t>VPO &amp; Tehsil Nalagarh Distt. Solan HP</t>
  </si>
  <si>
    <t xml:space="preserve">Yashpal S/o Sh. Rattan </t>
  </si>
  <si>
    <t>Vill. Katli PO Nand Karlate Tehsil Nalagarh Distt. Solan HP</t>
  </si>
  <si>
    <t>Boot Ankle (Child-13) &amp; Walking stick</t>
  </si>
  <si>
    <t>Priya D/o Sh. Raj Kumar</t>
  </si>
  <si>
    <t>VPO Panjehra Tehsil Nalagarh Distt. Solan HP</t>
  </si>
  <si>
    <t>Sushma Devi D/o Sh. Kamal Raj</t>
  </si>
  <si>
    <t>Vill. Gaguwal  PO Rajpura Tehsil Nalagarh Distt. Solan HP</t>
  </si>
  <si>
    <t>Rolator (Adult) &amp; Boot Ankle (Child-13)</t>
  </si>
  <si>
    <t xml:space="preserve">Manish Kumar S/o Sh. Hemant Kumar </t>
  </si>
  <si>
    <t>VPO Legda Ghat Tehsil Badhas Distt. Solan HP</t>
  </si>
  <si>
    <t>Rolator (Adult) &amp; Boot Ankle (Child-11)</t>
  </si>
  <si>
    <t>Gautam Kumar S/o Sh. Ashu Dass</t>
  </si>
  <si>
    <t>Abhishek S/o Sh. Manoj Kumar</t>
  </si>
  <si>
    <t>Vill. Baddal PO Legda Ghat Tehsil Badhas Distt. Solan HP</t>
  </si>
  <si>
    <t>Ashutosh Singh S/o Sh. Gurmail Singh</t>
  </si>
  <si>
    <t>VPO Babhota Tehsil Nalagarh Distt. Solan HP</t>
  </si>
  <si>
    <t>Jashan Preet Singh S/o Sh. Kuldeep Singh</t>
  </si>
  <si>
    <t>Vill. Sauri PO Rajputan Tehsil Panjheri Distt. Solan HP</t>
  </si>
  <si>
    <t xml:space="preserve">Rahul Kumar S/o Sh. Raj Kumar </t>
  </si>
  <si>
    <t>Vill. Nichli Khanad PO Mittai Tehsil Nalagarh Distt. Solan HP</t>
  </si>
  <si>
    <t xml:space="preserve">Sparsh S/o Sh. Ved Pradash </t>
  </si>
  <si>
    <t>Vill. Rauh PO Ghansot Tehsil Nalagarh Distt. Solan HP</t>
  </si>
  <si>
    <t xml:space="preserve">Tanveer Singh S/o Sh. Harwinder Singh </t>
  </si>
  <si>
    <t>VPO Jagon Tehsil Nalagarh Distt. Solan HP</t>
  </si>
  <si>
    <t>33000 PA</t>
  </si>
  <si>
    <t>Rolator (Child) &amp; Boot Ankle (Child-)</t>
  </si>
  <si>
    <t>Randeep Kaur D/o Sh. Amar Chand</t>
  </si>
  <si>
    <t>Vill. Bar Basot PO Palassai KalanTehsil Nalagarh Distt. Solan HP</t>
  </si>
  <si>
    <t>Manjana Kumari D/o Sh. Naresh Kumar</t>
  </si>
  <si>
    <t>Vill. Upper Tang PO Palasy Tehsil Nalagarh Distt. Solan HP</t>
  </si>
  <si>
    <t xml:space="preserve">Simran D/o Sh. Vicky </t>
  </si>
  <si>
    <t>Jagdish S/o Sh. Jaswinder Singh</t>
  </si>
  <si>
    <t>Vill. Kulhari PO Kalibari Tehsil Nalagarh Distt. Solan HP</t>
  </si>
  <si>
    <t>Pradu Man S/o Sh. Guru Charan</t>
  </si>
  <si>
    <t>Vill. Nichla PO Lodhi Majra Tehsil Baddi Distt. Solan HP</t>
  </si>
  <si>
    <t xml:space="preserve">Sarbjot Singh S/o Sh. Amar Chand </t>
  </si>
  <si>
    <t>Vill. Bar Basot PO Palassai Kalan Tehsil Nalagarh Distt. Solan HP</t>
  </si>
  <si>
    <t>Manoj Kumar S/o Sh. Harbans Lal</t>
  </si>
  <si>
    <t>Vill. Gohari PO Brauri Tehsil &amp; Distt. Solan HP</t>
  </si>
  <si>
    <t>Sachin Verma S/o Sh. Chaman Lal</t>
  </si>
  <si>
    <t>Vill. Uperla Baroh PO Jagjit Nagar Tehsil Kasauli Distt. Solan HP</t>
  </si>
  <si>
    <t>Geetanjali D/o Sh. Kishori Lal</t>
  </si>
  <si>
    <t>VPO Kot Tehsil &amp; Distt. Solan HP</t>
  </si>
  <si>
    <t>Akhil S/o Sh. Madan Lal</t>
  </si>
  <si>
    <t>Vill. Kurgal PO Hinner Tehsil &amp; Distt. Solan HP</t>
  </si>
  <si>
    <t xml:space="preserve">Tanisha D/o Sh. Sandeep Kumar </t>
  </si>
  <si>
    <t>Vill. Tiwakri PO Bruwri Tehsil Ghatti Distt. Solan HP</t>
  </si>
  <si>
    <t>Rolator (Child) &amp; Boot Ankle (Child-10)</t>
  </si>
  <si>
    <t>Shankar S/o Sh. Neel Kanth</t>
  </si>
  <si>
    <t>VPO Barotiwala Tehsil &amp; Distt. Solan HP</t>
  </si>
  <si>
    <t xml:space="preserve">Jyotika D/o Sh. Harjeet </t>
  </si>
  <si>
    <t>Vill. Dhar PO Dharampur Tehsil Kasauli Distt. Solan HP</t>
  </si>
  <si>
    <t xml:space="preserve">Shubham S/o Sh. Karmdyal </t>
  </si>
  <si>
    <t>VPO Dharampur Tehsil &amp; Distt. Solan HP</t>
  </si>
  <si>
    <t>Kalaish S/o Sh. Nand Lal</t>
  </si>
  <si>
    <t>Vill. Banjani PO Joban Tehsil Kasauli Distt. Solan HP</t>
  </si>
  <si>
    <t>Aakriti Verma D/o Sh. Kapil Verma</t>
  </si>
  <si>
    <t>Vill. Anji PO Domal Tehsil &amp; Distt. Solan HP</t>
  </si>
  <si>
    <t>Wheel Chair (Adult) &amp; Elbow Crutch (Small)</t>
  </si>
  <si>
    <t xml:space="preserve">Tarun S/o Sh. Sandeep </t>
  </si>
  <si>
    <t>VPO Giripaul Tehsil &amp; Distt. Solan HP</t>
  </si>
  <si>
    <t>Veeru S/o Sh. Bhadur Singh</t>
  </si>
  <si>
    <t>Vill. Musalman Tehsil &amp; Distt. Solan HP</t>
  </si>
  <si>
    <t>Mukesh Kumar S/o Sh. Hukam Chand</t>
  </si>
  <si>
    <t>Vill. Dadhori PO Shalaghat Tehsil Arki Distt Solan HP</t>
  </si>
  <si>
    <t>Atul Sharma S/o Sh. Vijay Kumar</t>
  </si>
  <si>
    <t>Vill. Ghaghan PO Majhial Tehsil Arki Distt. Solan HP</t>
  </si>
  <si>
    <t>Divya D/o Sh. Narayan Singh</t>
  </si>
  <si>
    <t>Vill. Malawan PO Malawa Tehsil Arki Distt. Solan HP</t>
  </si>
  <si>
    <t>Lalita Thakur D/o Sh. Hemant Thakur</t>
  </si>
  <si>
    <t>Vill. Kajiana PO Danoghat Tehsil Arki Distt. Solan HP</t>
  </si>
  <si>
    <t>Niharika Sharma D/o Sh. Dalip Kumar</t>
  </si>
  <si>
    <t>Vill. Kamoh PO Parnoo Kansuied Tehsil Arki Distt. Solan HP</t>
  </si>
  <si>
    <t>175000 PA</t>
  </si>
  <si>
    <t>Bhagat S/o Sh. Guna Nand</t>
  </si>
  <si>
    <t>Vill. Bambira PO Manger Tehsil Arki Distt. Solan HP</t>
  </si>
  <si>
    <t>Suganda D/o Sh. Prem Raj</t>
  </si>
  <si>
    <t>Vill. Majjyar PO Majjyar Tehsil Arki Distt. Solan HP</t>
  </si>
  <si>
    <t>Himanshu Sharma S/o Sh. Het Ram</t>
  </si>
  <si>
    <t>Vill. Sarli PO Jobri Tehsil Arki Distt. Solan HP</t>
  </si>
  <si>
    <t>63350 PA</t>
  </si>
  <si>
    <t>Pawan Kumar S/o Sh. Gopal</t>
  </si>
  <si>
    <t>Vill. Dangri PO Manjhyal Tehsil Arki Distt. Solan HP</t>
  </si>
  <si>
    <t xml:space="preserve">Nootan S/o Sh. Hem Raj </t>
  </si>
  <si>
    <t>Vill. Chalell PO Kharorhatti Tehsil Jiawala PO Khararhatti Distt Solan HP</t>
  </si>
  <si>
    <t>Himanshu Rattan S/o Sh. Bhupender</t>
  </si>
  <si>
    <t>Vill. Ladhi PO Domehar Tehsil Arki Distt. Solan HP</t>
  </si>
  <si>
    <t>7800 PM</t>
  </si>
  <si>
    <t>Manoj Kumar S/o Sh. Bhagat Ram</t>
  </si>
  <si>
    <t>Vill. Sanggoi PO Manger Tehsil Arki Distt. Solan HP</t>
  </si>
  <si>
    <t>Kushal Verma S/o Sh. Prem Lal</t>
  </si>
  <si>
    <t>Vill. Pather PO Piplughat Tehsil Arki Distt. Solan HP</t>
  </si>
  <si>
    <t>Crutch Axilla (Meduim) Pair</t>
  </si>
  <si>
    <t>Palak D/o Sh. Nek Ram</t>
  </si>
  <si>
    <t>Vill. Bayana PO Manger Tehsil Arki Distt. Solan HP</t>
  </si>
  <si>
    <t>Damini D/o Sh. Ghan Shyam</t>
  </si>
  <si>
    <t>Vill. Gharn PO Bakholog Tehsil Arki Distt. Solan HP</t>
  </si>
  <si>
    <t>34500  PA</t>
  </si>
  <si>
    <t>Jeeva Nand S/o Sh. Lakshami Dass</t>
  </si>
  <si>
    <t>VPO Majhewali Tehsil Rampur Distt. Shimla HP</t>
  </si>
  <si>
    <t>Babu Ram S/o Sh. Roop Chand</t>
  </si>
  <si>
    <t>Vill. Karoundi PO Toon Tehsil &amp; Distt. Shimla HP</t>
  </si>
  <si>
    <t xml:space="preserve">Anil Kumar S/o Sh. Rajender Kumar </t>
  </si>
  <si>
    <t>Vill. Thana PO Bani Tehsil Barsar Distt. Hamirpur HP</t>
  </si>
  <si>
    <t>73000 PA</t>
  </si>
  <si>
    <t>Bhim Singh S/o Sh. Badri Singh</t>
  </si>
  <si>
    <t>Vill. Hawani PO Randhara Tehsil Balh Distt. Mandi Hp</t>
  </si>
  <si>
    <t>Prem Singh S/o Sh. Negi Ram</t>
  </si>
  <si>
    <t>Vill. Biyush PO Chowk Tehsil Sarkaghat Distt. Mandi HP</t>
  </si>
  <si>
    <t xml:space="preserve">Lekh Ram S/o Sh. Mohan </t>
  </si>
  <si>
    <t>Veena Devi D/o Sh. Surat Ram</t>
  </si>
  <si>
    <t>Vill. Dobha PO Bhatwara Tehsil Sunder Nagar Distt. Mandi HP</t>
  </si>
  <si>
    <t>Purnu Devi W/o Sh. Gandhi Ram</t>
  </si>
  <si>
    <t>Vill. Banayak PO &amp; Tehsil Sunder Nagar Distt. Mandi HP</t>
  </si>
  <si>
    <t>Batholi Devi W/o Sh. Dahalu Ram</t>
  </si>
  <si>
    <t>Vill. Banai PO Jalpehr Tehsil Joginder Nagar Distt. Mandi HP</t>
  </si>
  <si>
    <t>Sanjay Kumar S/o Sh. Mahender Singh</t>
  </si>
  <si>
    <t>VPO Kangoo Tehsil Sunder Nagar Distt. Mandi HP</t>
  </si>
  <si>
    <t>7200 PA</t>
  </si>
  <si>
    <t>Ramku Devi W/o Sh. Lakhu Ram</t>
  </si>
  <si>
    <t>Vill. Goal Mathwani PO Nanawan Tehsil Ghumarwin Distt. Bilaspur HP</t>
  </si>
  <si>
    <t>Arun S/o Sh.Pawan Kumar</t>
  </si>
  <si>
    <t>Vill. Nehar PO Harnora Tehsil Sadar Distt. Bilaspur HP</t>
  </si>
  <si>
    <t>Manjna D/o Sh. Jaspal</t>
  </si>
  <si>
    <t>Vill. Dewla Chhamb PO Harnora Tehsil Sadar Distt. Bilaspur HP</t>
  </si>
  <si>
    <t>Shalini D/o Sh. Kuldeep Singh</t>
  </si>
  <si>
    <t>VPO Harnora Distt. Bilaspur HP</t>
  </si>
  <si>
    <t>Suraj S/o Sh. Shyam Lal</t>
  </si>
  <si>
    <t>Manisha D/o Sh. Rajender Kumar</t>
  </si>
  <si>
    <t>Suman Kumari D/o Sh. Raju Ram</t>
  </si>
  <si>
    <t>Manish S/o Sh. Desh Raj</t>
  </si>
  <si>
    <t>Arti D/o Sh. Balak Ram</t>
  </si>
  <si>
    <t xml:space="preserve">Rama Devi D/o Sh. Jagdish </t>
  </si>
  <si>
    <t>Arnav Thakur S/o Sh. Desh Raj</t>
  </si>
  <si>
    <t>Vill. Salooa Bachhawari PO Kot Tehsil Serkaghat Distt. Mandi HP</t>
  </si>
  <si>
    <t xml:space="preserve">Ishan Nayak S/o Sh. Jai Pal </t>
  </si>
  <si>
    <t>Ratani Devi W/o Sh. Sounki Ram</t>
  </si>
  <si>
    <t>Vill. Meseran PO Pali Tehsil Padhar Distt. Mandi HP</t>
  </si>
  <si>
    <t>Sohan Lal S/o Sh. Mahant Ram</t>
  </si>
  <si>
    <t>Vill. Chalag PO Bhulswai Tehsil Ghumarwin Distt. Bilaspur HP</t>
  </si>
  <si>
    <t>Dhari Ram S/o Sh. Luder Ram</t>
  </si>
  <si>
    <t>Vill. Lakhwan PO Sadhyani Tehsil Balh Distt. Mandi HP</t>
  </si>
  <si>
    <t>Sach Foot No. 6</t>
  </si>
  <si>
    <t>Patu Ram S/o Sh. Lohaar</t>
  </si>
  <si>
    <t>VPO Chail Chowk Tehsil Chachyot Distt. Mandi HP</t>
  </si>
  <si>
    <t>8639 PM</t>
  </si>
  <si>
    <t>Sohan Lal S/o Sh. Jethu Ram</t>
  </si>
  <si>
    <t>Vill. Nalu PO Jaidevi Tehsil Sunder Nagar Distt. Mandi HP</t>
  </si>
  <si>
    <t>Hariman S/o Sh. Kahna Ram</t>
  </si>
  <si>
    <t>Vill. Nawani PO Trifalghat Tehsil Baldwara Distt. Mandi HP</t>
  </si>
  <si>
    <t xml:space="preserve">Pankaj Marwaha S/o Sh. Ram Parkash </t>
  </si>
  <si>
    <t>BBMB Colony Shoping Centre Sunder Nagar Distt. Mandi HP</t>
  </si>
  <si>
    <t>Sach Foot No. 6 &amp; Walking stick</t>
  </si>
  <si>
    <t>Kaushlya Devi W/o Sh. Sukh Ram</t>
  </si>
  <si>
    <t>Vill. Jajrot PO Balt Tehsil Balh Distt. Mandi HP</t>
  </si>
  <si>
    <t>AFO B/L</t>
  </si>
  <si>
    <t>Hans Raj S/o Sh. Mahant Ram</t>
  </si>
  <si>
    <t>VPO Slapper Colony Tehsil Sunder Nagar Distt. Mandi HP</t>
  </si>
  <si>
    <t>Mohan S/o Sh. Dasu</t>
  </si>
  <si>
    <t>Vill. Pali PO Chunahan Tehsil Balh Distt. Mandi HP</t>
  </si>
  <si>
    <t>Mohan Lal S/o Sh. Lal Singh</t>
  </si>
  <si>
    <t>Vill. Doldhar PO MD Galu Tehsil Sunder Nagar Distt. Mandi HP</t>
  </si>
  <si>
    <t>Gulab Singh S/o Sh. Chimna Ram</t>
  </si>
  <si>
    <t>Vill. Baadi PO &amp; Tehsil Sunder Nagar Distt. Mandi HP</t>
  </si>
  <si>
    <t xml:space="preserve">Aditya S/o Sh. Surender Kumar </t>
  </si>
  <si>
    <t>Vill. Chhipnu PO Bijni Tehsil Sadar Distt. Mandi HP</t>
  </si>
  <si>
    <t>Rolator (Child) &amp; Boot Ankle (Child-6)</t>
  </si>
  <si>
    <t xml:space="preserve">Norfel S/o Sh. Tanzin Angial </t>
  </si>
  <si>
    <t xml:space="preserve">Niharkhu S/o Sh. Bikham </t>
  </si>
  <si>
    <t>VPO Tandu Tehsil Sadar Distt. Mandi HP</t>
  </si>
  <si>
    <t>Devi Roop S/o Sh. Gwanu Ram</t>
  </si>
  <si>
    <t>Vill. Dan PO Baggi Tehsil Balh Distt. Mandi HP</t>
  </si>
  <si>
    <t>Urmila Devi D/o Sh. Khube Ram</t>
  </si>
  <si>
    <t>Vill. Daral PO Kholanal Tehsil Bali Chowki Distt. Mandi HP</t>
  </si>
  <si>
    <t>15200 PA</t>
  </si>
  <si>
    <t xml:space="preserve">Rakesh Kumar S/o Sh. Joginder Singh </t>
  </si>
  <si>
    <t>VPO Patlandar Tehsil Sunjanpur Distt. Hamirpur HP</t>
  </si>
  <si>
    <t>Padma Devi W/o Sh. Hem Singh</t>
  </si>
  <si>
    <t>VPO Bijni Tehsil Sadar Distt. Mandi HP</t>
  </si>
  <si>
    <t>Yograj S/o Sh. Rewat Ram</t>
  </si>
  <si>
    <t>VPO Larankella Tehsil &amp; Distt. Kullu HP</t>
  </si>
  <si>
    <t>R/o  Muhal Paddal PO &amp; Tehsil Mandi  Distt. Mandi HP</t>
  </si>
  <si>
    <t xml:space="preserve">Puran Chand S/o Sh. Jiva Ram </t>
  </si>
  <si>
    <t>Vill. Chamedh PO Chamadh Tehsil Hamirpur Distt. Hamirpur HP</t>
  </si>
  <si>
    <t>Vill. Kothai PO Sandol Tehsil Sarkaghat Distt. Mandi HP</t>
  </si>
  <si>
    <t>Vill. Kalairi PO Balahara Tehsil Sarkaghat Distt. Mandi HP</t>
  </si>
  <si>
    <t>Vill. Kohar PO Rajwari Tehsil Balh Distt. Mandi HP</t>
  </si>
  <si>
    <t>Vill. Charandi PO Jhungi Tehsil Nehri Distt. Mandi HP</t>
  </si>
  <si>
    <t>VPO Manjoli Tehsil Rampur Distt. Shimla HP</t>
  </si>
  <si>
    <t>Vill. Vatada PO Taklash  Tehsil Rampur Distt. Shimla HP</t>
  </si>
  <si>
    <t>Ward No 6 Vill. Vaibaag  PO Jayori Tehsil Rampur Distt. Shimla HP</t>
  </si>
  <si>
    <t>VPO Ganvi Tehsil Rampur Distt. Shimla HP</t>
  </si>
  <si>
    <t>Vill Chikari PO Paklach Tehsil Rampur Distt. Shimla HP</t>
  </si>
  <si>
    <t>Vill. Talara PO Saadar Tehsil Rampur Distt. Shimla HP</t>
  </si>
  <si>
    <t>Vill. Nook PO Badach Tehsil Rampur Distt. Shimla HP</t>
  </si>
  <si>
    <t>Vill. Kalah PO Voda Tehsil Rampur Distt. Shimla HP</t>
  </si>
  <si>
    <t>Vill. Nanan PO Jauri Tehsil Rampur Distt. Shimla HP</t>
  </si>
  <si>
    <t>Vill. Runpu PO Kinu Tehsil Rampur Distt. Shimla HP</t>
  </si>
  <si>
    <t>VPO Sarahan Tehsil Rampur Distt. Shimla HP</t>
  </si>
  <si>
    <t>VPO Kasauli Tehsil Rampur Distt. Shimla HP</t>
  </si>
  <si>
    <t xml:space="preserve">VPO Nolgi Tehsil Rampur Distt. Shimla HP </t>
  </si>
  <si>
    <t>Vill. Palyara PO Sahadar Tehsil Rampur Distt. Shimla HP</t>
  </si>
  <si>
    <t>Vill. Ragori PO Sarahan Tehsil Rampur Distt. Shimla HP</t>
  </si>
  <si>
    <t>Vill. Tikkri PO Baleth Tehsil Rampur Distt. Shimla HP</t>
  </si>
  <si>
    <t>Vill. Dibn PO Deoti Tehsil Rampur Distt. Shimla HP</t>
  </si>
  <si>
    <t>Vill. Warwadi PO Tung Tehsil Banjar Distt. Kullu HP</t>
  </si>
  <si>
    <t>19/4 Muhal Tilli H.No 348 Tehsil Sadar Distt. Mandi HP</t>
  </si>
  <si>
    <t>Vill. Badaj Toham Distt Kangra HP</t>
  </si>
  <si>
    <t xml:space="preserve">Geeva Nand S/o Sh.Laami </t>
  </si>
  <si>
    <t xml:space="preserve">Babu Ji S/o Sh. Lahu Ram </t>
  </si>
  <si>
    <t>Santokh Singh S/o Sh. Charan Dass</t>
  </si>
  <si>
    <t>Baldev S/o Sh. Khushi Ram</t>
  </si>
  <si>
    <t>Meena Kumari D/o Sh. Chand Ram</t>
  </si>
  <si>
    <t>Gurdhian Singh S/o Sh. Daya Ram</t>
  </si>
  <si>
    <t>Binder Kumar S/o Sh. Tulu Ram</t>
  </si>
  <si>
    <t>Harbans Lal S/o Sh. Arjun Dass</t>
  </si>
  <si>
    <t>Gurmeet Singh S/o Sh. Amar Nath</t>
  </si>
  <si>
    <t xml:space="preserve">Manish Kumar S/o Sh. Karam Chand </t>
  </si>
  <si>
    <t>Devinder Kumar S/o Sh. Devi Chand</t>
  </si>
  <si>
    <t xml:space="preserve">Deepo Devi D/o Sh. Bachna </t>
  </si>
  <si>
    <t>Darshan Lal S/o Sh. Amar Chand</t>
  </si>
  <si>
    <t xml:space="preserve">Rakesh Kumar S/o Sh. Hem Raj </t>
  </si>
  <si>
    <t>Chhotu Ram S/o Sh. Adha Ram</t>
  </si>
  <si>
    <t>Shinara Singh S/o Sh. Roshan Lal</t>
  </si>
  <si>
    <t>Mohan Lal S/o Sh. Baru Ram</t>
  </si>
  <si>
    <t>Devraj S/o Sh. Chet Ram</t>
  </si>
  <si>
    <t>Charan Kaur W/o Sh. Sarnam Singh</t>
  </si>
  <si>
    <t>Parkasho W/o Sh. Amar Nath</t>
  </si>
  <si>
    <t>Laxmi Devi W/o Sh. Ram Kumar</t>
  </si>
  <si>
    <t>Surjeet Singh S/o Sh. Milkhi Ram</t>
  </si>
  <si>
    <t>Daulat Ram S/o Sh. Maeia Ram</t>
  </si>
  <si>
    <t>Mohan Lal S/o Sh. Amar Chand</t>
  </si>
  <si>
    <t>Pursotam Lal S/o Sh. Hukam Chand</t>
  </si>
  <si>
    <t>Ram Sharan S/o Sh. Hari Singh</t>
  </si>
  <si>
    <t xml:space="preserve">Bimla W/o Sh. Nikka </t>
  </si>
  <si>
    <t>Rohit Kumar S/o Sh. Parwinder Kumar</t>
  </si>
  <si>
    <t>Jagdev Singh S/o Sh. Joginder Singh</t>
  </si>
  <si>
    <t>Gurcheet Singh S/o Sh. Harbans lal</t>
  </si>
  <si>
    <t>Daljeet Singh S/o Sh. Sunder Singh</t>
  </si>
  <si>
    <t>Achhar Chand S/o Sh. Asa Ram</t>
  </si>
  <si>
    <t>Kewal Chand S/o Sh. Mansu Ram</t>
  </si>
  <si>
    <t>Harvel Singh S/o Sh. Hakam Singh</t>
  </si>
  <si>
    <t>Jarnail Singh S/o Sh. Gurcharan Singh</t>
  </si>
  <si>
    <t>Melo Devi W/o Sh. Hakam Chand</t>
  </si>
  <si>
    <t>Des Raj S/o Sh. Dharam Pal</t>
  </si>
  <si>
    <t>Mindo W/o Sh. Darshan Singh</t>
  </si>
  <si>
    <t>Geeta Devi W/o Sh. Charan Dass</t>
  </si>
  <si>
    <t>Amar Chand S/o Sh. Gokal Ram</t>
  </si>
  <si>
    <t xml:space="preserve">Ram Krishan S/o Sh. Sain Mal </t>
  </si>
  <si>
    <t>Jito W/o Sh. Baldev Raj</t>
  </si>
  <si>
    <t>Shantu Ram S/o Sh. Bugga Ram</t>
  </si>
  <si>
    <t>Paritam Dass S/o Sh. Pohlo Ram</t>
  </si>
  <si>
    <t>Manish Kumar S/o Sh. Harmesh Kumar</t>
  </si>
  <si>
    <t>Mandeep Kumar S/o Sh. Harmesh Kumar</t>
  </si>
  <si>
    <t>Khushi Ram S/o Sh. Ram Rakha</t>
  </si>
  <si>
    <t>Jalsu S/o Sh. Ram Ditta</t>
  </si>
  <si>
    <t>Karam Singh S/o Sh. Ram Rakha</t>
  </si>
  <si>
    <t>Sohan Lal S/o Sh. Dhani Ram</t>
  </si>
  <si>
    <t>Jethi Devi W/o Sh. Bhagwan Dass</t>
  </si>
  <si>
    <t>Jiwni Devi W/o Sh. Navratru</t>
  </si>
  <si>
    <t>Puru Devi W/o Sh. Balak Ram</t>
  </si>
  <si>
    <t>Besar Ram S/o Sh. Saran</t>
  </si>
  <si>
    <t>Hanish Kumar S/o Sh. Mohan Lal</t>
  </si>
  <si>
    <t>Bimla Devi W/o Sh. Tula Ram</t>
  </si>
  <si>
    <t>Jigyasha Thakur D/o Sh. Lobha Ram</t>
  </si>
  <si>
    <t>Aadru Devi W/o Sh. Rawat Singh</t>
  </si>
  <si>
    <t>Jeevni Devi W/o Sh. Sharan</t>
  </si>
  <si>
    <t>Khuba Ram S/o Sh. Damodar Dass</t>
  </si>
  <si>
    <t>Ram Chand S/o Sh. Ram Singh</t>
  </si>
  <si>
    <t>Chunni Lal S/o Sh. Chaiter</t>
  </si>
  <si>
    <t>Devi Ram S/o Sh. Tota Ram</t>
  </si>
  <si>
    <t>Prabhi Devi W/o Sh. Chuhru Ram</t>
  </si>
  <si>
    <t>Khub Ram S/o Sh. Bangalu Ram</t>
  </si>
  <si>
    <t xml:space="preserve">Saju Ram S/o Sh. Uchhaw </t>
  </si>
  <si>
    <t xml:space="preserve">Banti Devi W/o Sh. Dila ram </t>
  </si>
  <si>
    <t>Tara Chand S/o Sh. Nanku Ram</t>
  </si>
  <si>
    <t>Neha D/o Sh. Ganga Ram</t>
  </si>
  <si>
    <t>Sohan Singh S/o Sh. Prakam Singh</t>
  </si>
  <si>
    <t>Nanak Chand S/o Sh. Paddo Ram</t>
  </si>
  <si>
    <t>Naveen Sharma S/o Sh. Ravi Chand</t>
  </si>
  <si>
    <t>Saranu Devi W/o Sh. Khushi Ram</t>
  </si>
  <si>
    <t>Kaula Devi W/o Sh. Dagi Ram</t>
  </si>
  <si>
    <t>Priyanka D/o Sh. Kansu Ram</t>
  </si>
  <si>
    <t>Mast ram S/o Sh. Janku Ram</t>
  </si>
  <si>
    <t>Parwati Devi W/o Sh. Sant Ram</t>
  </si>
  <si>
    <t>Sunku Ram S/o Sh. Achru</t>
  </si>
  <si>
    <t xml:space="preserve">Bohari  W/o Sh. Bhader Ram </t>
  </si>
  <si>
    <t>Shakuntla W/o Sh. Sewak ram</t>
  </si>
  <si>
    <t>Jai Ram S/o Sh. Lalu Ram</t>
  </si>
  <si>
    <t>Tara Devi W/o Sh. karam Chand</t>
  </si>
  <si>
    <t>Mangat Ram S/o Sh. Shoju Ram</t>
  </si>
  <si>
    <t>Chandu Ram S/o Sh. Nand Ram</t>
  </si>
  <si>
    <t>Sambhu Devi W/o Sh. Kundan Ram</t>
  </si>
  <si>
    <t>Banti Devi W/o Sh. Lal Chand</t>
  </si>
  <si>
    <t>Himmat Ram S/o Sh. Tulsi Ram</t>
  </si>
  <si>
    <t>Bohri Devi W/o Sh. Mangu Ram</t>
  </si>
  <si>
    <t>Arjun S/o Sh. Gokul</t>
  </si>
  <si>
    <t>Prabhi Devi W/o Sh. Sayru Ram</t>
  </si>
  <si>
    <t>Narvada W/o Sh. Dharam Dass</t>
  </si>
  <si>
    <t>Paranjeet S/o Sh. Ajmer Singh</t>
  </si>
  <si>
    <t>Arjun Singh S/o Sh. Ajmer Singh</t>
  </si>
  <si>
    <t>Kaulu Devi W/o Sh. Lal Singh</t>
  </si>
  <si>
    <t>Devi Ram S/o Sh. Balak Ram</t>
  </si>
  <si>
    <t>Puran Chand S/o Sh. Prem Chand</t>
  </si>
  <si>
    <t>Dass Ram S/o Sh. Dhalu Ram</t>
  </si>
  <si>
    <t>Devi Chand S/o Sh. Dhungal</t>
  </si>
  <si>
    <t>Chetri Devi W/o Sh. Daya Ram</t>
  </si>
  <si>
    <t>Cuhadu Ram S/o Sh. Billu</t>
  </si>
  <si>
    <t>Bhikam Ram S/o Sh. Saran</t>
  </si>
  <si>
    <t>Janki Devi W/o Sh. Goverdhan</t>
  </si>
  <si>
    <t>Durgi Devi W/o Sh. Dhumi</t>
  </si>
  <si>
    <t>Dogi W/o Sh. Bhajnu</t>
  </si>
  <si>
    <t>Shankri Devi W/o Sh. Jai Ram</t>
  </si>
  <si>
    <t>Sant Ram S/o Sh. Lachhmu Ram</t>
  </si>
  <si>
    <t>Savitri Devi W/o Sh. Hari Prabh</t>
  </si>
  <si>
    <t>Anshu S/o Sh. Mahander Pal</t>
  </si>
  <si>
    <t>Geeta Devi W/o Sh. Changu Ram</t>
  </si>
  <si>
    <t>Abdul Rehman S/o Sh. Saffi Mohd</t>
  </si>
  <si>
    <t>Shanti W/o Sh. Niranjan Rao</t>
  </si>
  <si>
    <t>Ruldu Ram S/o Sh. Sauju Ram</t>
  </si>
  <si>
    <t>Prabhi Devi W/o Sh. Balak Ram</t>
  </si>
  <si>
    <t>Prabhu S/o Sh. Dollu Ram</t>
  </si>
  <si>
    <t>Bhati W/o Sh. Bhikam Singh</t>
  </si>
  <si>
    <t>Gurdass S/o Sh. Tota Ram</t>
  </si>
  <si>
    <t>Biri Chand S/o Sh. Jangi</t>
  </si>
  <si>
    <t>Parladh S/o Sh. Basant Singh</t>
  </si>
  <si>
    <t>Bhajnu Ram S/o Sh. Gathu</t>
  </si>
  <si>
    <t>Om Prakash S/o Sh. Tilak Raj</t>
  </si>
  <si>
    <t>Ramesh Kumar S/o Sh. Uttam Chand</t>
  </si>
  <si>
    <t xml:space="preserve">Rajya Bardhan S/o Sh. Madan Bardhan </t>
  </si>
  <si>
    <t>Kalpna Devi D/o Sh. Sardar Singh</t>
  </si>
  <si>
    <t>Atul S/o Sh. Chaman</t>
  </si>
  <si>
    <t>Rishi Kapoor S/o Sh. Balak ram</t>
  </si>
  <si>
    <t>Pardeep S/o Sh. Tilak Raj</t>
  </si>
  <si>
    <t>Tanu Kumar S/o Sh. Deena Nath</t>
  </si>
  <si>
    <t>Swati D/o Sh. Chaman Lal</t>
  </si>
  <si>
    <t>Sheetal Kumari D/o Sh. Shakti Prasad</t>
  </si>
  <si>
    <t>Ishwar Dutt S/o Sh. Het Ram</t>
  </si>
  <si>
    <t>Simran D/o Sh. Gorakh Singh</t>
  </si>
  <si>
    <t>Anil Kumar S/o Sh. Rakesh Kumar</t>
  </si>
  <si>
    <t>Piyush Kumar S/o Sh. Jeevan Kumar</t>
  </si>
  <si>
    <t>Vikas Kumar S/o Sh. Khelo Ram</t>
  </si>
  <si>
    <t>Akshay Kumar S/o Sh. Munshi Ram</t>
  </si>
  <si>
    <t>Sanjay Kumar S/o Sh. Kalyan Singh</t>
  </si>
  <si>
    <t>Kartik S/o Sh. Sanju</t>
  </si>
  <si>
    <t xml:space="preserve">Palak D/o Sh. Pawan Kumar </t>
  </si>
  <si>
    <t xml:space="preserve">Shabnam Kumari D/o Sh. Harnam Singh </t>
  </si>
  <si>
    <t>Krishna S/o Sh. Rajinder Kumar</t>
  </si>
  <si>
    <t xml:space="preserve">Rahul S/o Sh. Mahender </t>
  </si>
  <si>
    <t>Joginder Singh S/o Sh. Kuldeep</t>
  </si>
  <si>
    <t>Sonu S/o Sh. Babu ram</t>
  </si>
  <si>
    <t>Satish Kumar S/o Sh. Dalip Singh</t>
  </si>
  <si>
    <t>Shabnam Kumari D/o Sh. Kaman Singh</t>
  </si>
  <si>
    <t>Shikha S/o Sh Man. Singh</t>
  </si>
  <si>
    <t>Rohit Kumar S/o Sh. Paras ram</t>
  </si>
  <si>
    <t>Satish S/o Sh. Vinod Kumar</t>
  </si>
  <si>
    <t>Anek Kumar S/o Sh. Shobhiya Ram</t>
  </si>
  <si>
    <t>Tanu D/o Sh. Sanju</t>
  </si>
  <si>
    <t xml:space="preserve">Ankita D/o Sh. Barant Ram </t>
  </si>
  <si>
    <t xml:space="preserve">Shivani D/o Sh. Jaggu Ram </t>
  </si>
  <si>
    <t>Ginu Thakur S/o Sh. Kashmir Singh</t>
  </si>
  <si>
    <t xml:space="preserve">Nand Lal S/o Sh. Pinhu </t>
  </si>
  <si>
    <t>Damodar Dass S/o Sh. Pohalu Ram</t>
  </si>
  <si>
    <t>Narender Kumar S/o Sh. Mast ram</t>
  </si>
  <si>
    <t>Mukesh Kumar S/o Sh. Het Ram</t>
  </si>
  <si>
    <t>Kanika Chaundhary D/o Sh. Vakil Chand</t>
  </si>
  <si>
    <t>Muskan D/o Sh. Sukhdev Singh</t>
  </si>
  <si>
    <t>Simran D/o Sh. Shashi Pal</t>
  </si>
  <si>
    <t>Harsh S/o Sh. Praveen Kumar</t>
  </si>
  <si>
    <t>Suhani D/o Sh. Jai Pal</t>
  </si>
  <si>
    <t>Pooja Devi D/o Sh. Karnail Sharma</t>
  </si>
  <si>
    <t>Mohit S/o Sh. Narender Singh</t>
  </si>
  <si>
    <t>Rajat Singh S/o Sh. Sushil Kumar</t>
  </si>
  <si>
    <t>Aniket S/o Sh. Ajay Kumar</t>
  </si>
  <si>
    <t>Simran D/o Sh. Ravi Kumar</t>
  </si>
  <si>
    <t>Muskan D/o Sh. Narender Sharma</t>
  </si>
  <si>
    <t>Aarti D/o Sh.Balbant Singh</t>
  </si>
  <si>
    <t>Dhiraj S/o Sh. Man Singh</t>
  </si>
  <si>
    <t>Manan Sharma S/o Sh. Praveen Kumar</t>
  </si>
  <si>
    <t xml:space="preserve">Deepak S/o Sh. Ranjit Singh </t>
  </si>
  <si>
    <t>Akshara D/o Sh. Rakesh Singh</t>
  </si>
  <si>
    <t>Sunny S/o Sh. Praveen Kumar</t>
  </si>
  <si>
    <t>Akanksha Devi D/o Sh. Tek Chand</t>
  </si>
  <si>
    <t>Aditya S/o Sh. Nekram</t>
  </si>
  <si>
    <t>Shahil S/o Sh. Kuldeep Chand</t>
  </si>
  <si>
    <t>Jatin Kumar S/o Sh. Anil Kumar</t>
  </si>
  <si>
    <t>Harsh S/o Sh. Sanjay Kumar</t>
  </si>
  <si>
    <t>Aman Kumar S/o Sh. Ashok Kumar</t>
  </si>
  <si>
    <t>Varun Guleria S/o Sh. Vinod Guleria</t>
  </si>
  <si>
    <t>Vicky S/o Sh. Devraj</t>
  </si>
  <si>
    <t>Abhishek Kumar S/o Sh. Rashpal Singh</t>
  </si>
  <si>
    <t>Kushal Kumar S/o Sh. Ashwini Kumar</t>
  </si>
  <si>
    <t>Poonam D/o Sh. Tilak Raj</t>
  </si>
  <si>
    <t>Anchal D/o Sh. Ramesh Chand</t>
  </si>
  <si>
    <t>Keshav S/o Sh. Sanjeev Kumar</t>
  </si>
  <si>
    <t>Abhay S/o Sh. Yashpal Sharma</t>
  </si>
  <si>
    <t>Aryan S/o Sh. Vipan Kumar</t>
  </si>
  <si>
    <t>Piyush S/o Sh. Mangal Singh</t>
  </si>
  <si>
    <t>Ridima D/o Sh. Sapan Sood</t>
  </si>
  <si>
    <t>Amarjit S/o Sh. Mohan Pratap</t>
  </si>
  <si>
    <t>Tanu D/o Sh. Harjinder Singh</t>
  </si>
  <si>
    <t>Shivani D/o Sh. Manoj Kumar</t>
  </si>
  <si>
    <t>Saruti D/o Sh. Vijay Kumar</t>
  </si>
  <si>
    <t xml:space="preserve">Aryan S/o Sh. Sanjay Kumar </t>
  </si>
  <si>
    <t>Aayush Sharma S/o Sh. Narender Sharma</t>
  </si>
  <si>
    <t>Sahil S/o Sh. Naveen Kumar</t>
  </si>
  <si>
    <t>Shaijal D/o Sh. Ashok Kumar</t>
  </si>
  <si>
    <t>Pranshu S/o Sh. Vipan Kumar</t>
  </si>
  <si>
    <t>Rohit S/o Sh. Vijay Kumar</t>
  </si>
  <si>
    <t>Nishant S/o Sh. Kuldeep Chand</t>
  </si>
  <si>
    <t>Ankit Kumar S/o Sh. Samarjit</t>
  </si>
  <si>
    <t>Vanshika D/o Sh. Ashwani Kumar</t>
  </si>
  <si>
    <t>Shubham S/o Sh. Om Prakash</t>
  </si>
  <si>
    <t>Abhinav S/o Sh. Ajit Kumar</t>
  </si>
  <si>
    <t>Ankit Kumar S/o Sh. Vinod Kumar</t>
  </si>
  <si>
    <t>Divyansh S/o Sh. Sultan Singh</t>
  </si>
  <si>
    <t>Sant Ram S/o Sh. Jawahar</t>
  </si>
  <si>
    <t>Jai Singh S/o Sh. Bhagat Ram</t>
  </si>
  <si>
    <t>Lashkari Ram S/o Sh. Kirpa Ram</t>
  </si>
  <si>
    <t>Ranjeet Singh S/o Sh. Balwant Singh</t>
  </si>
  <si>
    <t xml:space="preserve">Monika Negi D/o Sh.Gautam Singh </t>
  </si>
  <si>
    <t>Reena Kumari D/o Sh. Puran Chand</t>
  </si>
  <si>
    <t xml:space="preserve">Thuniya Ram S/o Sh. Kirpa Ram </t>
  </si>
  <si>
    <t>VPO Bahot Kasol Tehsil Sadar Distt. Bilaspur HP</t>
  </si>
  <si>
    <t>Raj Kumari W/o Sh. Mast Ram</t>
  </si>
  <si>
    <t>Vill. Thaiehr PO Marathu Tehsil Sadar Distt. Mandi HP</t>
  </si>
  <si>
    <t>17801 PA</t>
  </si>
  <si>
    <t>Shyam Lal S/o Sh. Mohan Lal</t>
  </si>
  <si>
    <t>VPO Suin Tehsil Sadar Distt. Bilaspur HP</t>
  </si>
  <si>
    <t>Cosmetic Gloves</t>
  </si>
  <si>
    <t>Kamli W/o Sh. Kheema Ram</t>
  </si>
  <si>
    <t>Vill. Tapahani PO Rajwari Tehsil Balh Distt. Mandi HP</t>
  </si>
  <si>
    <t>Rishabh Chauhan S/o Sh. Beas Dev</t>
  </si>
  <si>
    <t>Vill. Salwahan PO Chunahan Tehsil Sadar Distt. Mandi HP</t>
  </si>
  <si>
    <t xml:space="preserve">Prem Lal S/o Sh. Chander Mani </t>
  </si>
  <si>
    <t>H.No. 116/10 Purana Bazar Tehsil Sunder Nagar Distt. Mandi HP</t>
  </si>
  <si>
    <t>7929 PM</t>
  </si>
  <si>
    <t>Vidya Devi W/o Sh. Hans Raj Sharma</t>
  </si>
  <si>
    <t>H.No. 190/9 Bhojpur Bazar Sunder Nagar Distt. Mandi HP</t>
  </si>
  <si>
    <t>8050 PM</t>
  </si>
  <si>
    <t>Dagnu Ram S/o Sh. Hirda Ram</t>
  </si>
  <si>
    <t>VPO Nandi Tehsil Chachyot Distt. Mandi HP</t>
  </si>
  <si>
    <t>Piyush S/o Sh. Manohar Lal</t>
  </si>
  <si>
    <t>Vill. Gagal Tehsil Sadar Distt. Mandi HP</t>
  </si>
  <si>
    <t>11500 PA</t>
  </si>
  <si>
    <t>Tek Chand S/o Sh. Bansi Lal</t>
  </si>
  <si>
    <t>Vill. Gora PO Gagal Tehsil Sadar Distt. Mandi HP</t>
  </si>
  <si>
    <t xml:space="preserve">VPO Kangoo Tehsil Sunder Nagar Distt. Mandi HP  </t>
  </si>
  <si>
    <t>H.No. 417/6 Pipliwala Town Mani Mazara U.T. Chandigarh Punjab</t>
  </si>
  <si>
    <t>H.No. 249 Khudda Lohara Chandigarh Punjab</t>
  </si>
  <si>
    <t>Amethi Sultanpur UP C/o Sunder Nagar Distt. Mandi HP</t>
  </si>
  <si>
    <t>Vill. Khoo PO Majhwar Tehsil Ghumarwin Distt. Bilaspur HP</t>
  </si>
  <si>
    <t>VPO Kasa Pat Tehsil Rampur Distt. Shimla HP</t>
  </si>
  <si>
    <t>Vill. Kanoul PO Dhounkothi Tehsil Sadar  Distt. Bilaspur HP</t>
  </si>
  <si>
    <t>Chaugan Bazaar Nurpur Tehsil Nurpur Distt. Kangra HP</t>
  </si>
  <si>
    <t>Vill. Kantkosri PO Berdh Tehsil Baijnath Distt. Kangra HP</t>
  </si>
  <si>
    <t>Vill. Swarghat  PO Kotaila Tehsil Swarghat Distt. Bilaspur HP</t>
  </si>
  <si>
    <t>VPO Salgraun Tehsil Ullapur Distt. Lahul &amp; Spiti HP</t>
  </si>
  <si>
    <t>Vill Dhandrash PO Kanaid Tehsil Sunder Nagar Distt. Mandi HP</t>
  </si>
  <si>
    <t>Vill. Gagh PO Jandavdi Tehsil Nangal Distt. Ropar Punjab</t>
  </si>
  <si>
    <t>VPO Lal Singhi Tehsil &amp; Distt. Una HP</t>
  </si>
  <si>
    <t>VPO Chango Tehsil Hangrang Distt. Kinnour HP</t>
  </si>
  <si>
    <t>Vill. Padhar PO Adhwani Tehsil Dehra Distt. Kangra HP</t>
  </si>
  <si>
    <t>VPO Bhangrotu Tehsil Sadar Distt. Mandi HP</t>
  </si>
  <si>
    <t>Vill. Sethal PO Rajwari Tehsil Balh Distt. Mandi HP</t>
  </si>
  <si>
    <t>VPO &amp; Tehsil Sunder Nagar Distt. Mandi HP</t>
  </si>
  <si>
    <t>Durga Dass S/o Sh. Shyam Ram</t>
  </si>
  <si>
    <t>191/4 Sudha Mohalla Mandi Distt. Mandi HP</t>
  </si>
  <si>
    <t>Ayansh S/o Sh. Anup Singh</t>
  </si>
  <si>
    <t>Vill. Ropa PO Bhojpur Tehsil Sunder Nagar Distt. Mandi HP</t>
  </si>
  <si>
    <t>Chaman Lal S/o Sh. Tulsi Ram</t>
  </si>
  <si>
    <t>Vill. Kandhi PO Sapnot Tehsil Karsog Distt. Mandi HP</t>
  </si>
  <si>
    <t xml:space="preserve">Santosh Kumar S/o Sh. Sunil Chand </t>
  </si>
  <si>
    <t>Vill. Chasak PO Sechunala Tehsil Pangi Distt. Chamba HP</t>
  </si>
  <si>
    <t>B/E Prosthesis B/L &amp; Cosmetic Gloves</t>
  </si>
  <si>
    <t>Durga Ram S/o Sh. Ram Ditta</t>
  </si>
  <si>
    <t xml:space="preserve">Devloo Ram S/o Sh. Uttam Chand </t>
  </si>
  <si>
    <t>Old Age Home sunder Nagar Distt. Mandi HP</t>
  </si>
  <si>
    <t>2000 PA</t>
  </si>
  <si>
    <t>Kaushlya Devi W/o Sh. Bhagat Singh</t>
  </si>
  <si>
    <t>Vill. Banyak PO &amp; Tehsil Sunder Nagar Distt. Mandi HP</t>
  </si>
  <si>
    <t>Pankaj Kumar S/o Sh. Darsan Kumar</t>
  </si>
  <si>
    <t>Vill. Palsed PO Lehri Tehsil Shri Naina Devi Distt. Bilaspur HP</t>
  </si>
  <si>
    <t>Pankaj Thakur S/o Sh. Sher Singh</t>
  </si>
  <si>
    <t>Vill. Samtehn PO Gawalthi Tehsil Shri Naina Devi Distt. Bilaspur HP</t>
  </si>
  <si>
    <t>Suman D/o Sh. Gurmeet Singh</t>
  </si>
  <si>
    <t>VPO Tarsoh Tehsil Shri Naina Devi Distt. Bilaspur HP</t>
  </si>
  <si>
    <t>ADL Kit</t>
  </si>
  <si>
    <t>Seema Devi D/o Sh. Sohan Lal</t>
  </si>
  <si>
    <t>Vill. Dhar Partha PO Swarghat Tehsil Shri Naina Devi Distt. Bilaspur HP</t>
  </si>
  <si>
    <t>Anil Kumar S/o Sh. Ram Asra</t>
  </si>
  <si>
    <t>Asha Kumari D/o Sh. Radhey Shyam</t>
  </si>
  <si>
    <t>VPO &amp; Tehsil Shri Naina Devi Distt. Bilaspur HP</t>
  </si>
  <si>
    <t>CP Chair &amp; MSIED Kit</t>
  </si>
  <si>
    <t>Honey Singh S/o Sh. Baldev Singh</t>
  </si>
  <si>
    <t>Vill. Jhira PO Toba Tehsil Shri Naina Devi Distt. Bilaspur HP</t>
  </si>
  <si>
    <t>Baljender Singh S/o Sh. Pyar Singh</t>
  </si>
  <si>
    <t>Vill. Kalari PO Nakrana Tehsil Shri Naina Devi Distt. Bilaspur HP</t>
  </si>
  <si>
    <t>Vijay Bahadur S/o Sh. Bheem Bahadur</t>
  </si>
  <si>
    <t>Siya Kumari D/o Sh. Rakesh Kumar</t>
  </si>
  <si>
    <t>VPO Kanfara Tehsil Shri Naina Devi Distt. Bilaspur HP</t>
  </si>
  <si>
    <t>Walking Stick</t>
  </si>
  <si>
    <t>Joginder Nath S/o Sh. Shankar Dass</t>
  </si>
  <si>
    <t>Vill. Ajnol PO Bassi Kehloor Tehsil Naina Devi Distt. Bilaspur HP</t>
  </si>
  <si>
    <t>Gurbachan Singh S/o Sh. Niranjan Singh</t>
  </si>
  <si>
    <t>Vill. Dadoh PO Bassi Kehloor Tehsil Naina Devi Distt. Bilaspur HP</t>
  </si>
  <si>
    <t>Tarsem Lal S/o Sh. Shakar Dass</t>
  </si>
  <si>
    <t>Dhani Ram S/o Sh. Jagaria Ram</t>
  </si>
  <si>
    <t>VPO &amp; Tehsil Naina Devi Distt. Bilaspur HP</t>
  </si>
  <si>
    <t xml:space="preserve">Pawan Kumar S/o Sh. Ram Lal </t>
  </si>
  <si>
    <t>VPO Badoh Tehsil Naina Devi Distt. Bilaspur HP</t>
  </si>
  <si>
    <t>Vikram Singh S/o Sh. Veer Singh</t>
  </si>
  <si>
    <t>Satya Devi W/o Sh. Narinu</t>
  </si>
  <si>
    <t>Vill. Ghawandal Tehsil Naina Devi Distt. Bilaspur HP</t>
  </si>
  <si>
    <t>Mast Ram S/o Sh. Khajana Ram</t>
  </si>
  <si>
    <t>VPO Ghawandal Tehsil Naina Devi Distt. Bilaspur HP</t>
  </si>
  <si>
    <t>Shakuntla Devi W/o Sh. Kamal Singh</t>
  </si>
  <si>
    <t>Om Prakash S/o Sh. Goverdhan Singh</t>
  </si>
  <si>
    <t>Gayatri Devi W/o Sh. Kushi Ram</t>
  </si>
  <si>
    <t>Kushi Ram S/o Sh. Bhegu Ram</t>
  </si>
  <si>
    <t>Dhani Ram S/o Sh. Nain Singh</t>
  </si>
  <si>
    <t>Manshoo Devi W/o Sh. Mehar Sinhg</t>
  </si>
  <si>
    <t>Hukam Ram S/o Sh. Sabi Ram</t>
  </si>
  <si>
    <t>Vill. Chippini PO Bathad Tehsil Banzar Distt. Kullu HP</t>
  </si>
  <si>
    <t>24600 PA</t>
  </si>
  <si>
    <t>Ram Krishan S/o Sh. Divari Lal</t>
  </si>
  <si>
    <t>VPO Muhal Tehsil Manali Distt. Kullu HP</t>
  </si>
  <si>
    <t>Wheel Chair (Adult) &amp; Mild (S) Cord H/A</t>
  </si>
  <si>
    <t>Gunni Devi S/o Sh. Hukam Ram</t>
  </si>
  <si>
    <t>VPO Badheiragran Tehsil &amp; Distt. Kullu HP</t>
  </si>
  <si>
    <t xml:space="preserve"> Moderate (S) Cord H/A &amp; Walking stick</t>
  </si>
  <si>
    <t>Sher Singh S/o Sh. Budhi Singh</t>
  </si>
  <si>
    <t>VPO Shirar Tehsil &amp; Distt. Kullu HP</t>
  </si>
  <si>
    <t>Tek Ram S/o Sh. Jhabe Ram</t>
  </si>
  <si>
    <t>Vill. Padharag PO Bhumtir Tehsil &amp; Distt. Kullu HP</t>
  </si>
  <si>
    <t>Kala Devi W/o Sh. Bala Ram</t>
  </si>
  <si>
    <t>Vill. Tataradi PO Jari Tehsil Bhuntar Distt. Kullu HP</t>
  </si>
  <si>
    <t>Wheel Chair (Adult) &amp; Strong (V) Cord H/A</t>
  </si>
  <si>
    <t>Ganga Ram S/o Sh. Shukru Ram</t>
  </si>
  <si>
    <t>Vill. Sarli PO Bhekhali Tehsil &amp; Distt. Kullu HP</t>
  </si>
  <si>
    <t>Teja Singh S/o Sh. Balak Ram</t>
  </si>
  <si>
    <t>VPO Bhalyani Tehsil &amp; Distt. Kullu HP</t>
  </si>
  <si>
    <t>Surat Ram S/o Sh. Shadu Ram</t>
  </si>
  <si>
    <t>Vill. Khalara PO Bhekhali Tehsil &amp; Distt. Kullu HP</t>
  </si>
  <si>
    <t>Lavnish S/o Sh. Mahender Singh</t>
  </si>
  <si>
    <t>Vill. Ram Nagar PO Manihli Tehsil Bhuntar Distt. Kullu HP</t>
  </si>
  <si>
    <t>Divya D/o Sh. Moti Lal</t>
  </si>
  <si>
    <t>Vill. Dhara PO Fojal Tehsil &amp; Distt. Kullu HP</t>
  </si>
  <si>
    <t>Ses Ram S/o Sh. Kamal Chand</t>
  </si>
  <si>
    <t>Vill. Kashadha PO Bradha Tehsil Bhunter Distt. Kullu HP</t>
  </si>
  <si>
    <t xml:space="preserve">Wheel Chair (Adult) &amp; Crutch Axilla (Large) </t>
  </si>
  <si>
    <t>Mangal Chand S/o Sh Chhelu Ram</t>
  </si>
  <si>
    <t>Vill. Marghan PO Bhalyani Tehsil &amp; Distt. Kullu HP</t>
  </si>
  <si>
    <t>Chuni Lal S/o Sh. Ganga Ram</t>
  </si>
  <si>
    <t>Vill. Summa PO Dugilag Tehsil &amp; Distt. Kullu HP</t>
  </si>
  <si>
    <t>Vicky S/o Sh. Ramesh Chand</t>
  </si>
  <si>
    <t>VPO Noa Tehsil Sadar Distt. Bilaspur HP</t>
  </si>
  <si>
    <t>Ashok Kumar S/o Sh. Parkash Chand</t>
  </si>
  <si>
    <t>Vill. Chadan PO Deoth Tehsil Sadar Distt. Bilaspur HP</t>
  </si>
  <si>
    <t xml:space="preserve">CP Chair </t>
  </si>
  <si>
    <t>Ayush Sharma S/o Sh. Manjeet Kumar</t>
  </si>
  <si>
    <t>Vill.Kanoun Po Dhunkothi Tehsil Sadar Distt. Bilaspur HP</t>
  </si>
  <si>
    <t>Rahul S/o Sh. Shyam Lal</t>
  </si>
  <si>
    <t>18500 PA</t>
  </si>
  <si>
    <t xml:space="preserve">Gopal Sharma S/o Sh. Ramesh Kumar </t>
  </si>
  <si>
    <t>VPO Jukhala Tehsil Sadar Distt. Bilaspur HP</t>
  </si>
  <si>
    <t>CP Chair</t>
  </si>
  <si>
    <t>Krish S/o Sh. Gurdyal</t>
  </si>
  <si>
    <t>VPO Delag Tehsil Sadar Distt. Bilaspur HP</t>
  </si>
  <si>
    <t>33500 PA</t>
  </si>
  <si>
    <t>Rahul S/o Sh. Jeewan Singh</t>
  </si>
  <si>
    <t>Vill. Jangal Sungal PO Binola Tehsil &amp; Distt. Bilaspur HP</t>
  </si>
  <si>
    <t>Jyoti Devi D/o Sh. Baldev Singh</t>
  </si>
  <si>
    <t>Tamnna Sharma D/o Sh. Deep Lal</t>
  </si>
  <si>
    <t>Vill. Sai Brahmna PO Sai Kharsli Tehsil Sadar Distt. Bilaspur HP</t>
  </si>
  <si>
    <t>Sapna D/o Sh. Paras Ram</t>
  </si>
  <si>
    <t>Kanika D/o Sh. Sanju Ram</t>
  </si>
  <si>
    <t>VPO Dhaun Kothi Tehsil Sadar Distt. Bilaspur HP</t>
  </si>
  <si>
    <t>ADL Kit &amp; Boot Ankle (Child-8)</t>
  </si>
  <si>
    <t>Krishan Kumar S/o Sh. Suresh Kumar</t>
  </si>
  <si>
    <t>VPO Dhar Tatoh Tehsil Sadar Distt. Bilaspur HP</t>
  </si>
  <si>
    <t>Akshit S/o Sh. Parkash Chand</t>
  </si>
  <si>
    <t>Vill. Behal Kandela PO Bamta Tehsil Sadar Distt. Bilaspur HP</t>
  </si>
  <si>
    <t>Kajal D/o Sh. Kuldeep Kumar</t>
  </si>
  <si>
    <t>Vill. Chandpur PO Shikroha Tehsil Sadar Distt. Bilaspur HP</t>
  </si>
  <si>
    <t>Manisha kumari D/o Sh.Ganga Ram</t>
  </si>
  <si>
    <t>Vill. Baghai PO Nichali Bhater Tehsil &amp; Distt. Bilaspur HP</t>
  </si>
  <si>
    <t>Manjeet Kumar S/o Sh. Sita Ram</t>
  </si>
  <si>
    <t>VPO Bholi Tehsil Sadar Distt. Bilaspur HP</t>
  </si>
  <si>
    <t>Akriti D/o Sh. Ramesh Chand</t>
  </si>
  <si>
    <t>Vill. Jabli PO Raghunathpura Tehsil Sadar Distt. Bialspur HP</t>
  </si>
  <si>
    <t>20750 PA</t>
  </si>
  <si>
    <t>Vill. Mohin PO Berthin Tehsil Jhandutta Distt. Bilaspur HP</t>
  </si>
  <si>
    <t>Nikhilesh Kumar S/o Sh. Susheel Kumar</t>
  </si>
  <si>
    <t>Vill. Panyala PO Dhaloh Tehsil Ghumarwin Distt. Bilaspur HP</t>
  </si>
  <si>
    <t>Vikas Sharma S/o Sh. Sanjeev Kumar</t>
  </si>
  <si>
    <t>Vill. Tundwin PO Tantha Tehsil Ghumarwin Distt. Bilaspur HP</t>
  </si>
  <si>
    <t>9500 PM</t>
  </si>
  <si>
    <t>Khushbu D/o Sh. Shankar Singh</t>
  </si>
  <si>
    <t>Vill. Kaseh PO Auhar Tehsil Jhandutta Distt. Bilaspur HP</t>
  </si>
  <si>
    <t>MSIED Kit &amp; Boot Ankle (Child-8)</t>
  </si>
  <si>
    <t>Esika Thakur D/o Sh. Satish Kumar</t>
  </si>
  <si>
    <t>Vill. Parnal PO Nalti Tehsil Ghumarwin Distt. Bilaspur HP</t>
  </si>
  <si>
    <t>CP Chair &amp; ADL Kit</t>
  </si>
  <si>
    <t>Tanya D/o Sh. Rakesh Kumar</t>
  </si>
  <si>
    <t>VPO Panoh Tehsil Ghumarwin Distt. Bilaspur HP</t>
  </si>
  <si>
    <t xml:space="preserve">Tamnna D/o Sh. Ravinder </t>
  </si>
  <si>
    <t>Vill. Gehra PO Balh Burani Tehsil Ghumarwin Distt. Bilaspur HP</t>
  </si>
  <si>
    <t xml:space="preserve">Mamta Kumari D/o Sh. Rajesh Kumar </t>
  </si>
  <si>
    <t>VPO Balh Churani Tehsil Ghumarwin Distt. Bilaspur HP</t>
  </si>
  <si>
    <t>Madan Gopal S/o Sh. Satish Kumar</t>
  </si>
  <si>
    <t>Vill. Bakroa PO Bhager Tehsil Ghumarwin Distt. Bilaspur HP</t>
  </si>
  <si>
    <t>33800 PA</t>
  </si>
  <si>
    <t>Boot Ankle (Adult-12)</t>
  </si>
  <si>
    <t>Yuvraj S/o Sh. Rattan Lal</t>
  </si>
  <si>
    <t>VPO Amarpur Tehsil Ghumarwin Distt. Bilaspur HP</t>
  </si>
  <si>
    <t>Tanuj Kumar S/o Sh. Sanjeev Kumar</t>
  </si>
  <si>
    <t>Vill. Behran PO &amp; Tehsil Jhandutta Distt. Bilaspur HP</t>
  </si>
  <si>
    <t>Swity D/o Sh. Kamal Kishore</t>
  </si>
  <si>
    <t>Shagun Devi D/o Sh. Jagdish Chand</t>
  </si>
  <si>
    <t>Vill. Kamlu PO Salaon Tehsil Ghumarwin Distt. Bilaspur HP</t>
  </si>
  <si>
    <t>Harsita D/o Sh. Hans Raj</t>
  </si>
  <si>
    <t>Vill. Balhu PO Bhager Tehsil Ghumarwin Distt. Bilaspur HP</t>
  </si>
  <si>
    <t>Santosh Kumari D/o Sh. Madan Lal</t>
  </si>
  <si>
    <t>Shivnag Gautam S/o Sh. Sanjeev Kumar</t>
  </si>
  <si>
    <t>Vill. Nichla Dakhiot PO Dangar Tehsil Jhandutta Distt. Bilaspur HP</t>
  </si>
  <si>
    <t>Sanjna D/o Sh. Raj Kumar</t>
  </si>
  <si>
    <t xml:space="preserve">Mannat D/o Sh. Raj Kumar </t>
  </si>
  <si>
    <t>Vill. Kuthera PO Malangan Tehsil Jhandutta Distt. Bilaspur HP</t>
  </si>
  <si>
    <t>Ramesh Chand S/o Sh. Parkash Chand</t>
  </si>
  <si>
    <t>Vill. Kharli PO Dhani Pakhar Tehsil Jhandutta Distt. Bilaspur HP</t>
  </si>
  <si>
    <t>Shyam Lal S/o Sh. Bihari Lal</t>
  </si>
  <si>
    <t>Amit Verma S/o Sh. Sunil Kumar</t>
  </si>
  <si>
    <t>VPO Gangloh Tehsil Jhandutta Distt. Bilaspur HP</t>
  </si>
  <si>
    <t>Aarti Devi D/o Sh. Satish Kumar</t>
  </si>
  <si>
    <t>Atul S/o Sh. Nanak Chand</t>
  </si>
  <si>
    <t>Vill. Muhana PO Gahar Tehsil Ghumarwin Distt. Bilaspur HP</t>
  </si>
  <si>
    <t>Sachin S/o Sh. Bihari Lal</t>
  </si>
  <si>
    <t>Poonam Kumari D/o Sh. Desh Raj</t>
  </si>
  <si>
    <t>Gaurav Kumar S/o Sh. Bihari Lal</t>
  </si>
  <si>
    <t>Karan Kumar S/o Sh. Krishan Lal</t>
  </si>
  <si>
    <t>Mansi D/o Sh. Sanjeev Kumar</t>
  </si>
  <si>
    <t>Vill. Jethwin PO &amp; Tehsil Jhandutta Distt. Bilaspur HP</t>
  </si>
  <si>
    <t>Priya D/o Sh. Mahinder Singh</t>
  </si>
  <si>
    <t>Rolator (Adult) &amp; Boot Ankle (Child-8)</t>
  </si>
  <si>
    <t>Shneha Kumari D/o Sh. Surender Singh</t>
  </si>
  <si>
    <t>Ishant S/o Sh. Ashok Kumar</t>
  </si>
  <si>
    <t>VPO Badag0an Tehsil Jhandutta Distt. Bilaspur HP</t>
  </si>
  <si>
    <t>Bhim Dev S/o Sh. Vijay Kumar</t>
  </si>
  <si>
    <t>Vill. Patrahan PO Kaphi Tehsil Sunder Nagar Distt. Mandi HP</t>
  </si>
  <si>
    <t>Ram Krishan S/o Sh. Chukka Ram</t>
  </si>
  <si>
    <t>Vill. Syar PO Dobha Tehsil Sadar Distt. Bilaspur HP</t>
  </si>
  <si>
    <t>Aisha D/o Sh. Salim Mohammad</t>
  </si>
  <si>
    <t>VPO Kotlu Brahmna Tehsil Ghumarwin Distt. Bilaspur HP</t>
  </si>
  <si>
    <t>Vishal S/O Sh. Gyan Chand</t>
  </si>
  <si>
    <t>Vill. Masawari  PO Talyahar  Tehsil Sadar Distt. Mandi HP</t>
  </si>
  <si>
    <t>26400 PA</t>
  </si>
  <si>
    <t>Jagdish Kumar s/O Sh. Prem Lal</t>
  </si>
  <si>
    <t>Vill. Tiun Khas PO Kothi Tehsil Ghumarwin Distt. Bilaspur HP</t>
  </si>
  <si>
    <t xml:space="preserve">Bhag Singh S/o Sh. Mastu </t>
  </si>
  <si>
    <t>Vill. Ropri PO Gharuru Tehsil Sarkaghat Distt. Mandi HP</t>
  </si>
  <si>
    <t>Banti Devi W/o Sh. Dila Ram</t>
  </si>
  <si>
    <t>Vill. Patrahan PO Randhara Tehsil Sadar Distt. Mandi HP</t>
  </si>
  <si>
    <t>Radha Devi W/o Sh. Vishalu Ram</t>
  </si>
  <si>
    <t>Vill. Jagar PO Pandoh Tehsil Sadar Distt. Mandi HP</t>
  </si>
  <si>
    <t>Nikki W/o Sh. Chandu Ram</t>
  </si>
  <si>
    <t xml:space="preserve">Chandu Ram S/o Sh. Garibu </t>
  </si>
  <si>
    <t>Tirth Raj S/o Sh. Jeet Ram</t>
  </si>
  <si>
    <t>Vill. Guran PO Tachi Tehsil Balichowki Distt. Mandi HP</t>
  </si>
  <si>
    <t xml:space="preserve">Lachhu Ram S/o Sh. Jai Krishan </t>
  </si>
  <si>
    <t>Vill. Dadhog PO Jukhala Tehsil Sadar Distt. Bilaspur HP</t>
  </si>
  <si>
    <t xml:space="preserve">Sarswati W/o Sh. Krishnu Ram </t>
  </si>
  <si>
    <t>Sarvjeet Singh S/o Sh. Sher Singh</t>
  </si>
  <si>
    <t>Vill. Kalar PO Auhar Tehsil Jhandutta Distt. Bilaspur HP</t>
  </si>
  <si>
    <t>Karam Chand S/o Sh. Khakhi Ram</t>
  </si>
  <si>
    <t>Vill. Bhadyal PO Tikkar Tehsil Sunder Nagar Distt. Mandi HP</t>
  </si>
  <si>
    <t>Yashika Bhadyar D/o Sh. Ashok Kumar</t>
  </si>
  <si>
    <t>Vill. Bala PO Dahad Tehsil Jhandutta Distt. Bilaspur HP</t>
  </si>
  <si>
    <t>CP Chair &amp; Boot Ankle (Child-8)</t>
  </si>
  <si>
    <t>Muskan D/o Sh. Alim Ansari</t>
  </si>
  <si>
    <t>VPO Dangar Tehsil Ghumarwin Distt. Bilaspur HP</t>
  </si>
  <si>
    <t>Vaishali D/o Sh. Joginder Singh</t>
  </si>
  <si>
    <t>Vill. Bhardwan PO Gardalwin Tehsil Ghumarwin Distt. Bilaspur HP</t>
  </si>
  <si>
    <t>Pinku S/o Sh. Sobihya Ram</t>
  </si>
  <si>
    <t>G.S.S.S. Bhunter Distt. Kullu HP</t>
  </si>
  <si>
    <t>Bharat S/o Sh. Om Parkash</t>
  </si>
  <si>
    <t>Sunil S/o Sh. Krishan Dutt</t>
  </si>
  <si>
    <t xml:space="preserve">Somlata D/o Sh. Bhadru </t>
  </si>
  <si>
    <t>Sanjeev Kumar S/o Sh. Kirat Ram</t>
  </si>
  <si>
    <t>Avinash Sharma S/o Sh. Jagdish Sharma</t>
  </si>
  <si>
    <t>Dhanesh Kumar S/o Sh. Bhag Chand</t>
  </si>
  <si>
    <t>Shubham S/o Sh. Desh Raj</t>
  </si>
  <si>
    <t>G.S. Narang S/o Sh. Bhagat Singh</t>
  </si>
  <si>
    <t>VPO Manikaran Tehsil &amp; Distt. Kullu HP</t>
  </si>
  <si>
    <t>Crutch Axilla (Medium) Pair &amp; Strong (S) Cord H/A</t>
  </si>
  <si>
    <t>Devi Singh S/o Sh. Devi Dass</t>
  </si>
  <si>
    <t>Vill. Chong PO Jalugraon Tehsil &amp; Distt. Kullu HP</t>
  </si>
  <si>
    <t>Teg Ram S/o Sh. Budh Ram</t>
  </si>
  <si>
    <t>Tikam Ram S/o Sh. Mehar Chand</t>
  </si>
  <si>
    <t>Vill. Deugara PO Bhrain Tehsil Bhunter Distt. Kullu HP</t>
  </si>
  <si>
    <t>Roop Lal S/o Sh. Sidhu Ram</t>
  </si>
  <si>
    <t>Bhimi Ram S/o Sh. Dhyan Chand</t>
  </si>
  <si>
    <t>Vill. Khani Pandh PO Dugilag Distt. Kullu HP</t>
  </si>
  <si>
    <t>Jalpu Ram S/o Sh. Devi Dass</t>
  </si>
  <si>
    <t>Pritam Chand S/o Sh. Rohlu</t>
  </si>
  <si>
    <t>Vill. Sarsari PO Jalugraon Tehsil &amp; Distt. Kullu HP</t>
  </si>
  <si>
    <t>Vidya Devi W/o Sh. Amar Chand</t>
  </si>
  <si>
    <t>Puni Devi W/o Sh. Paras Ram</t>
  </si>
  <si>
    <t>Vill. Lapas PO Manikaran Tehsil &amp; Distt. Kullu HP</t>
  </si>
  <si>
    <t xml:space="preserve">Aashish Kumar S/o Sh. Desh Raj </t>
  </si>
  <si>
    <t>Vill. Kanyara PO Bhadarwar Tehsil Sarkaght Distt. Mandi HP</t>
  </si>
  <si>
    <t>25060 PA</t>
  </si>
  <si>
    <t>Saran Kaur W/o Sh. Amar Singh</t>
  </si>
  <si>
    <t>Vill. Nagbag PO Chambi Tehsil Sunder Nagar Distt. Mandi HP</t>
  </si>
  <si>
    <t>Saksham S/o Sh. Harpal Singh</t>
  </si>
  <si>
    <t>VPO Dnagoh Khas Tehsil Amb Distt. Una HP</t>
  </si>
  <si>
    <t>Rahul Thakur S/o Sh. Ranjeet Singh</t>
  </si>
  <si>
    <t>VPO Gondpur Banehra Tehsil Amb Distt. Una HP</t>
  </si>
  <si>
    <t>Mehak D/o Sh. Sushil Kumar</t>
  </si>
  <si>
    <t>VPO Kaloh Tehsil Amb Distt. Una HP</t>
  </si>
  <si>
    <t xml:space="preserve">Priyanka D/o Sh. Praveen Kumar </t>
  </si>
  <si>
    <t>VPO Mubarikpur Tehsil Amb Distt. Una HP</t>
  </si>
  <si>
    <t>Rohit Kumar S/o Sh. Naresh Kumar</t>
  </si>
  <si>
    <t>Vipan Kumar S/o Sh. Madan Lal</t>
  </si>
  <si>
    <t>44000 PA</t>
  </si>
  <si>
    <t>Kashish Choudhary D/o Sh. Mohan Lal</t>
  </si>
  <si>
    <t>Vill. Jeetpur Behari PO Kad Tehsil Amb Distt. Una HP</t>
  </si>
  <si>
    <t>Rohit Koundal S/o Sh. Balvir Singh</t>
  </si>
  <si>
    <t>Vill. Ghawet Behar PO Mubarikpur Tehsil Amb Distt. Una HP</t>
  </si>
  <si>
    <t>39000 PA</t>
  </si>
  <si>
    <t>Mamta Devi D/o Sh. Balwant Singh</t>
  </si>
  <si>
    <t>VPO Gagret Tehsil Amb Distt. Una HP</t>
  </si>
  <si>
    <t>Naveen Kumar S/o Sh. Vindeshwar</t>
  </si>
  <si>
    <t>VPO Andora Lower Tehsil Amb Distt. Una HP</t>
  </si>
  <si>
    <t>Kajal D/o Sh. Tilak Raj</t>
  </si>
  <si>
    <t>VPO Nandpur Tehsil Amb Distt. Una HP</t>
  </si>
  <si>
    <t>37000 PA</t>
  </si>
  <si>
    <t xml:space="preserve">Aftab Kasania S/o Sh. Shabir Ahmed </t>
  </si>
  <si>
    <t>VPO Takarala Tehsil Amb Distt. Una HP</t>
  </si>
  <si>
    <t>Rajat Dogra S/o Sh. Sanjay Kumar</t>
  </si>
  <si>
    <t>VPO Chururu Tehsil Amb Distt. Una HP</t>
  </si>
  <si>
    <t xml:space="preserve">Aman S/o Sh. Satish </t>
  </si>
  <si>
    <t>Vill. Athwan PO &amp; Tehsil Amb Distt. Una HP</t>
  </si>
  <si>
    <t>Shaweta D/o Sh. Vijay Kumar</t>
  </si>
  <si>
    <t>Anwar Mohammad S/o Sh. Nek Mohammad</t>
  </si>
  <si>
    <t>VPO Takarla Tehsil Amb Distt. Una HP</t>
  </si>
  <si>
    <t>Ganesh Kumar S/o Sh. Tarsem Lal</t>
  </si>
  <si>
    <t>Vill. Dhandri PO Chururu Tehsil Amb Distt. Una HP</t>
  </si>
  <si>
    <t>Kanap Kumar S/o Sh. Raj Kumar</t>
  </si>
  <si>
    <t>VPO Oel Tehsil Amb Distt. Una HP</t>
  </si>
  <si>
    <t>42000 PA</t>
  </si>
  <si>
    <t>Ayush Bhogal S/o Sh. Kuldeep Bhogal</t>
  </si>
  <si>
    <t>VPO Takrala Tehsil Amb Distt. Una HP</t>
  </si>
  <si>
    <t>Akash S/o Sh Balbir Singh</t>
  </si>
  <si>
    <t>VPO Mairi Khas Tehsil Amb Distt. Una HP</t>
  </si>
  <si>
    <t>BTE &amp; Curtch Axilla (Medium) Pair</t>
  </si>
  <si>
    <t>Balraj Kumar S/o Sh. Raj Pal</t>
  </si>
  <si>
    <t>Paramjeet S/o Sh. Sohan lal</t>
  </si>
  <si>
    <t>Vill. Gaihra PO Harot Tehsil Bangana Distt. Una HP</t>
  </si>
  <si>
    <t>Santosh D/o Sh. Manoj Kumar</t>
  </si>
  <si>
    <t>Vill. Mannas PO Pangna Tehsil Karsog Distt. Mandi HP</t>
  </si>
  <si>
    <t>Tirath Ram Sharma S/o Sh. Hinu Ram</t>
  </si>
  <si>
    <t>VPO Pungh Tehsil Sunder Nagar Distt. Mandi HP</t>
  </si>
  <si>
    <t>Sahil S/o Sh. Satish Sharma</t>
  </si>
  <si>
    <t>Vill. Fandi Boudiwala PO Kolar Tehsil Pounta Sahib Distt. Sirmaur HP</t>
  </si>
  <si>
    <t>Pushpa D/o Sh. Yog Raj</t>
  </si>
  <si>
    <t>Vill. Kurli PO Panjahal Tehsil Nahan Distt. Sirmaur HP</t>
  </si>
  <si>
    <t>Raksha Devi D/o Sh. Bahadur Singh</t>
  </si>
  <si>
    <t>Vill. Manjoli Sakhauli PO Korga Tehsil Pounta Sahib Distt. Sirmaur HP</t>
  </si>
  <si>
    <t xml:space="preserve">Rakhi Sharma D/o Sh. Ram Swaroop </t>
  </si>
  <si>
    <t>Vill. Shaina PO Shillai Tehsil Nahan Distt. Sirmaur HP</t>
  </si>
  <si>
    <t>Ritika D/o Sh. Jaipal</t>
  </si>
  <si>
    <t>VPO Barag Tehsil Renuka Distt. Sirmaur HP</t>
  </si>
  <si>
    <t>Padma D/o Sh. Suresh Kumar</t>
  </si>
  <si>
    <t>Vill. Main Thapal PO &amp; Tehsil Mogi Nand Distt. Sirmaur HP</t>
  </si>
  <si>
    <t>Monika D/o Sh. Ramesh Chand</t>
  </si>
  <si>
    <t>VPO Shergaon Tehsil Rajgarh Distt. Sirmaur HP</t>
  </si>
  <si>
    <t>Ankush S/o Sh. Ramesh Chand</t>
  </si>
  <si>
    <t xml:space="preserve">Nisha D/o Sh. Salah Uddin </t>
  </si>
  <si>
    <t>VPO &amp; Tehsil Nahan Distt. Sirmaur HP</t>
  </si>
  <si>
    <t>Ramjano D/o Sh. Karam Deen</t>
  </si>
  <si>
    <t>VPO Dhaula Kuan Tehsil Pounta Sahib Distt. Sirmaur HP</t>
  </si>
  <si>
    <t>Shakshi D/o Sh. Kushal Singh</t>
  </si>
  <si>
    <t>Vill. Nera Baga PO Barag Tehsil Renuka Distt. Sirmaur HP</t>
  </si>
  <si>
    <t>Ranjna D/o Sh. Ram Lal</t>
  </si>
  <si>
    <t>VPO Jarag Tehsil Dadahu Distt. Sirmaur HP</t>
  </si>
  <si>
    <t>Hanish Sharma S/o Sh. Layak Ram</t>
  </si>
  <si>
    <t>9457 PM</t>
  </si>
  <si>
    <t>Aman Akhtar S/o Sh. Pravaj Akhtar</t>
  </si>
  <si>
    <t>Mohalla Haripur Near BRC Office Tehsil Nahan Distt. Sirmaur HP</t>
  </si>
  <si>
    <t>Dhruv Gautam S/o Sh. Rakesh Gautam</t>
  </si>
  <si>
    <t>Vill. Kahan PO Banahki Ser Tehsil Pachhad Distt. Sirmaur HP</t>
  </si>
  <si>
    <t>Niharika Pundir D/o Sh. Ashok Kumar</t>
  </si>
  <si>
    <t>VPO Surla Tehsil Nahan Distt. Sirmaur HP</t>
  </si>
  <si>
    <t>Ashwani Kumar S/o Sh. Gulab Singh</t>
  </si>
  <si>
    <t>VPO Pipliwala Tehsil Pounta Sahib Distt. Sirmaur HP</t>
  </si>
  <si>
    <t>Kavita Devi D/o Sh. Sarwan Singh</t>
  </si>
  <si>
    <t>Vill. Siun Pudla PO Panjahal Tehsil Nahan Distt. Sirmaur HP</t>
  </si>
  <si>
    <t>Ranju D/o Sh. Mukesh Kumar</t>
  </si>
  <si>
    <t>VPO Dhola Kuan Tehsil Pounta Sahib Distt. Sirmaur HP</t>
  </si>
  <si>
    <t>47500 PA</t>
  </si>
  <si>
    <t>Aruna Thakur D/o Sh. Chaman Lal</t>
  </si>
  <si>
    <t>Vill. Nehar PO Chalana Tehsil Nahan Distt. Sirmaur HP</t>
  </si>
  <si>
    <t>Shivani D/o Sh. Chet Ram</t>
  </si>
  <si>
    <t>VPO Jamtah Tehsil Nahan Distt. Sirmaur HP</t>
  </si>
  <si>
    <t>Sujal Kumar S/o Sh. Anil Kumar</t>
  </si>
  <si>
    <t>Sunakshi D/o Sh. Atma Ram</t>
  </si>
  <si>
    <t>Vill. Dhankoli PO &amp; Tehsil Shillai Distt. Sirmaur HP</t>
  </si>
  <si>
    <t>Sudesh Kumari D/o Sh. Karnail Singh</t>
  </si>
  <si>
    <t>Vill. Nagal Saketi PO Maginand Tehsil Nahan Distt. Sirmaur HP</t>
  </si>
  <si>
    <t>Abhijeet Singh S/o Sh. Chanchal Kumar</t>
  </si>
  <si>
    <t>Vill. Mallowala PO Shambhuwala Tehsil Nahan Distt. Sirmaur HP</t>
  </si>
  <si>
    <t>Archana Chauhan D/o Sh. Jai Prakash</t>
  </si>
  <si>
    <t>Vill. Bhel PO Gagal Sikor Tehsil Pachhad Distt. Sirmaur HP</t>
  </si>
  <si>
    <t>Vill. Gadiyara PO Saliana Tehsil Panchrukhi Distt. Kangra HP</t>
  </si>
  <si>
    <t>170000 PA</t>
  </si>
  <si>
    <t>KAFO B/L</t>
  </si>
  <si>
    <t xml:space="preserve">Ravi S/o Sh. Ravinder </t>
  </si>
  <si>
    <t>VPO Galma Tehsil Balh Distt. Mandi HP</t>
  </si>
  <si>
    <t>Roop Lal S/o Sh. Paras Ram</t>
  </si>
  <si>
    <t>Vill. Rathol PO Balt Tehsil Sadar Distt. Mandi HP</t>
  </si>
  <si>
    <t>Narkli W/o Sh. Hira Nand</t>
  </si>
  <si>
    <t>Vill. Mungari PO Suss Tehsil Anni Distt. Kullu HP</t>
  </si>
  <si>
    <t>VPO Upper Sultanpur Tehsil &amp; Distt. Kullu HP</t>
  </si>
  <si>
    <t>Pyaru Ram S/o Sh. Keblu Ram</t>
  </si>
  <si>
    <t>Vill. Patka PO Jana Tehsil &amp; Distt. Kullu HP</t>
  </si>
  <si>
    <t>Hukami Ram S/o Sh. Shavi Ram</t>
  </si>
  <si>
    <t>Vill. Chipni PO Bathahad Tehsil Banzar Distt. Kullu HP</t>
  </si>
  <si>
    <t>Chandra D/o Sh. Ishwar Dass</t>
  </si>
  <si>
    <t>Vill. Loran PO Dalpur Tehsil &amp; Distt. Kullu HP</t>
  </si>
  <si>
    <t>Rajesh Kumar S/o Sh. Jeet Ram</t>
  </si>
  <si>
    <t>Vill. Dunkhri PO Shaliang Tehsil &amp; Distt. Kullu HP</t>
  </si>
  <si>
    <t>Parvati Devi D/o Sh. Fateh Chand</t>
  </si>
  <si>
    <t>Vill. Ruaadu PO Piplage Tehsil &amp; Distt. Kullu HP</t>
  </si>
  <si>
    <t>Dabe Ram S/o Sh. Ganga Ram</t>
  </si>
  <si>
    <t>Vill. Chhayal PO Khokhan Tehsil Bhunter Distt. Kullu HP</t>
  </si>
  <si>
    <t>Jogu Ram S/o Sh. Weenu Ram</t>
  </si>
  <si>
    <t>Vill. Teri PO &amp; Tehsil Bhunter Distt. Kullu HP</t>
  </si>
  <si>
    <t>Khubi Devi W/o Sh. Shiv Ram</t>
  </si>
  <si>
    <t>Vill. Sarli PO Bhekhli Tehsil &amp; Distt. Kullu HP</t>
  </si>
  <si>
    <t>Mahantu Ram S/o Sh. Jogal</t>
  </si>
  <si>
    <t>Vill. Kalehli PO Bajaura Tehsil &amp; Distt. Kullu HP</t>
  </si>
  <si>
    <t>Som Dev S/o Sh. Shiv Dyal</t>
  </si>
  <si>
    <t>Vill. Malogi PO Shirar Tehsil &amp; Distt. Kullu HP</t>
  </si>
  <si>
    <t xml:space="preserve">Prem Singh S/o Sh. Nawang Cheering </t>
  </si>
  <si>
    <t>VPO Chhiyal Tehsil Manali Distt. Kullu HP</t>
  </si>
  <si>
    <t>Khekh Ram S/o Sh. Nant Ram</t>
  </si>
  <si>
    <t>Vill. Damlogi PO Garsa Tehsil Bhunter Distt. Kullu HP</t>
  </si>
  <si>
    <t>Joginder Singh S/o Sh. Dharam Singh</t>
  </si>
  <si>
    <t>VPO Baragaon Tehsil &amp; Distt. Kullu HP</t>
  </si>
  <si>
    <t>Chobe Ram S/o Sh. Ram Dass</t>
  </si>
  <si>
    <t>Vill. Pahnala PO Kharihar Tehsil &amp; Distt. Kullu HP</t>
  </si>
  <si>
    <t>Gayatri Devi W/o Sh. Dole Ram</t>
  </si>
  <si>
    <t>Vill. Hirni PO Larakelo Tehsil &amp; Distt. Kullu HP</t>
  </si>
  <si>
    <t>Nor Jangpa S/o Sh. Gulab Singh</t>
  </si>
  <si>
    <t>Vill. Seri Nagar PO Karjan Tehsil Manali Distt. Kullu HP</t>
  </si>
  <si>
    <t>Hari Singh S/o Sh. Govind Ram</t>
  </si>
  <si>
    <t>Vill. Bayal PO Gadej Tehsil Koil Distt. Kullu HP</t>
  </si>
  <si>
    <t xml:space="preserve">Ram Singh S/o Sh. Chhimed </t>
  </si>
  <si>
    <t>Vill. Kanchani Koot PO Bashisst Tehsil &amp; Distt. Kullu HP</t>
  </si>
  <si>
    <t>Rohit S/o Sh. Kripa Ram</t>
  </si>
  <si>
    <t>Vill. Banogi PO Bhekhali Tehsil &amp; Distt. Kullu HP</t>
  </si>
  <si>
    <t>Panna Lal S/o Sh. Nathu Ram</t>
  </si>
  <si>
    <t>Vill. Parsha PO Kalath Tehsil Manali Distt. Kullu HP</t>
  </si>
  <si>
    <t>Vishan Dass S/o Sh. Bhagu Ram</t>
  </si>
  <si>
    <t>Vill. Seribehad PO Shamshi Tehsil Bhunter Distt. Kullu HP</t>
  </si>
  <si>
    <t xml:space="preserve">Sonu S/o Sh. Thakru </t>
  </si>
  <si>
    <t>VPO Mohal Tehsil &amp; Distt. Kullu HP</t>
  </si>
  <si>
    <t>Lachhi Ram S/o Sh. Pari Ram</t>
  </si>
  <si>
    <t>Vill.Shuhal PO Kanon Tehsil Sainj Distt. Kullu HP</t>
  </si>
  <si>
    <t>Chinky Devi W/o Sh. Jhabe Ram</t>
  </si>
  <si>
    <t>Vill. Shegni PO Durah Tehsil &amp; Distt. Kullu HP</t>
  </si>
  <si>
    <t>Rameshwar Joshi S/o Sh. Mohan Lal</t>
  </si>
  <si>
    <t>Manoj Kumar S/o Sh. Ishwar Dass</t>
  </si>
  <si>
    <t>Vill. Ram Sheela PO Akhara Bazar Tehsil &amp; Distt. Kullu HP</t>
  </si>
  <si>
    <t>Sushma D/o Sh. Bhag Chand</t>
  </si>
  <si>
    <t>Vill. Bastari PO Bhekhli Tehsil &amp; Distt. Kullu HP</t>
  </si>
  <si>
    <t>Jagriti D/o Sh. Brijesh Kumar</t>
  </si>
  <si>
    <t>Vill. Targail PO Manglore Tehsil &amp; Distt. Kullu HP</t>
  </si>
  <si>
    <t>Sahil Thakur S/o Sh. Satya Parkash</t>
  </si>
  <si>
    <t>Vill. Mashgan PO Bajaura Tehsil Bhunter Distt. Kullu HP</t>
  </si>
  <si>
    <t>Tulsi Ram S/o Sh. Rewati Nand</t>
  </si>
  <si>
    <t>Vill. Chota Bhuin PO &amp; Tehsil Bhunter Distt. Kullu HP</t>
  </si>
  <si>
    <t>Asha D/o Sh. Tara Chand</t>
  </si>
  <si>
    <t xml:space="preserve">Jiya Lal S/o Sh. Jhankar </t>
  </si>
  <si>
    <t>Vill. Rechi PO Tandi Tehsil Nithar Distt. Kullu HP</t>
  </si>
  <si>
    <t>Tikmu Devi W/o Sh. Ved Raj</t>
  </si>
  <si>
    <t>VPO Doghari Tehsil &amp; Distt. Kullu HP</t>
  </si>
  <si>
    <t>Anil Verma S/o Sh. Khreti Ram</t>
  </si>
  <si>
    <t>VPO &amp; Tehsil Banzar Distt. Kullu HP</t>
  </si>
  <si>
    <t>20500 PA</t>
  </si>
  <si>
    <t>Ajit Singh S/o Sh. Puru Ra</t>
  </si>
  <si>
    <t>Vill. Ghat PO Chethar Tehsil &amp; Distt. Kullu HP</t>
  </si>
  <si>
    <t>Chuni Lal S/o Sh. Brestu Ram</t>
  </si>
  <si>
    <t>Vill. Kanon PO Anaba Tehsil Kalwari Distt. Kullu HP</t>
  </si>
  <si>
    <t>Tulgu Devi W/o Sh. Sobhe Ram</t>
  </si>
  <si>
    <t>Vill. Palgi Diar PO Garsa Tehsil Manali Distt. Kullu HP</t>
  </si>
  <si>
    <t>Tanu Thakur S/o Sh. Dhani Ram</t>
  </si>
  <si>
    <t>Vill. Phriyadi PO Gushaini Tehsil &amp; Distt. Kullu HP</t>
  </si>
  <si>
    <t>Khoob Ram S/o Sh. Het Ram</t>
  </si>
  <si>
    <t>Vill. Shillagran PO Shalang Tehsil &amp; Distt. Kullu HP</t>
  </si>
  <si>
    <t>Kuldeep S/o Sh. Khimu Ram</t>
  </si>
  <si>
    <t>Vill. Chahndi PO Gara Gushaini Tehsil Banzar Distt. Kullu HP</t>
  </si>
  <si>
    <t>Neel Chand S/o Sh. Shoba Ram</t>
  </si>
  <si>
    <t>VPO Archhandi Tehsil &amp; Distt. Kullu HP</t>
  </si>
  <si>
    <t>Sunil Dutt S/o Sh. Bhag Singh</t>
  </si>
  <si>
    <t>Vill. Bini PO Chehni Tehsil Banzar Distt. Kullu HP</t>
  </si>
  <si>
    <t xml:space="preserve">Mehar Chand S/o Sh. Gulab Singh </t>
  </si>
  <si>
    <t>VPO Gadagusaini Tehsil Balichowki Distt. Mandi HP</t>
  </si>
  <si>
    <t>Daggu Ram S/o Sh. Dhani Ram</t>
  </si>
  <si>
    <t>Vill. Malog PO Sarahan Tehsil Karsog Distt. Mandi HP</t>
  </si>
  <si>
    <t>Anjali D/o Sh. Achhar Singh</t>
  </si>
  <si>
    <t>Vill. Jalardhar PO Chowai Tehsil Anni Distt. Kullu HP</t>
  </si>
  <si>
    <t>Lalit S/o Sh. Jiya Lal</t>
  </si>
  <si>
    <t>Vill. Daghoot PO Jaon Tehsil Anni Distt. Kullu HP</t>
  </si>
  <si>
    <t xml:space="preserve">Yuv Raj S/o Sh. Vir Singh </t>
  </si>
  <si>
    <t>Vill. Tipper PO Koti Tehsil Anni Distt. Kullu HP</t>
  </si>
  <si>
    <t>Rohit Kumar S/o Sh. Hem Raj</t>
  </si>
  <si>
    <t>Vill. Mathvi PO Bishla Dhar Tehsil Anni Distt. Kullu HP</t>
  </si>
  <si>
    <t>CP Chair &amp; Boot Ankle (Child-7)</t>
  </si>
  <si>
    <t>Ajay Kumar S/o Sh. Lal Chand</t>
  </si>
  <si>
    <t>Vill. Chhabar PO Duhad Tehsil Anni Distt. Kullu HP</t>
  </si>
  <si>
    <t>Babli Devi D/o Sh. Chaman Lal</t>
  </si>
  <si>
    <t>Vill. Jaon Aran PO Jaon Tehsil Anni Distt. Kullu HP</t>
  </si>
  <si>
    <t>Isha Devi D/o Sh. Tek Chand</t>
  </si>
  <si>
    <t>Vill. Kolhi PO &amp; Tehsil Anni Distt. Kullu HP</t>
  </si>
  <si>
    <t>Khushi D/o Sh. Rao Prakash</t>
  </si>
  <si>
    <t>VPO Dehar Tehsil Anni Distt. Kullu HP</t>
  </si>
  <si>
    <t>Elbow Crutch (Small) &amp; Boot Ankle (Child-10)</t>
  </si>
  <si>
    <t>Lalt Kumar S/o Sh. Mehar Singh</t>
  </si>
  <si>
    <t>Vill. Khamarala PO Peog Tehsil Anni Distt. Kullu HP</t>
  </si>
  <si>
    <t>Monika D/o Sh. Govind Singh</t>
  </si>
  <si>
    <t>Vill. Samdi PO Kandugad Tehsil Anni Distt. Kullu HP</t>
  </si>
  <si>
    <t>MSIED Kit &amp; Boot Ankle (Child-11)</t>
  </si>
  <si>
    <t>Rahul S/o Sh. Naresh Chand</t>
  </si>
  <si>
    <t>Vill. Khnrota PO Nashani Tehsil Nirmand Distt. Kullu HP</t>
  </si>
  <si>
    <t xml:space="preserve">CP Chair &amp; MSIED Kit </t>
  </si>
  <si>
    <t>Parvesh Thakur S/o Sh. Jhuna Singh</t>
  </si>
  <si>
    <t>Vill. Dawah PO Jaon Tehsil Nirmand Distt. Kullu HP</t>
  </si>
  <si>
    <t>Kamal Kishore S/o Sh. Chuni Lal</t>
  </si>
  <si>
    <t>VPO Meramshit Tehsil Balh Distt. Mandi HP</t>
  </si>
  <si>
    <t>Vidya Devi W/o Sh. Jagar Nath</t>
  </si>
  <si>
    <t>H.No. 21 Shopping Center BBMB Colony Tehsil Sunder Nagar Distt. Mandi HP</t>
  </si>
  <si>
    <t>Armaan S/o Sh. Anil Kumar</t>
  </si>
  <si>
    <t>VPO Nalti Tehsil Ghumarwin Distt. Bilaspur HP</t>
  </si>
  <si>
    <t xml:space="preserve">Sanu C/o Smt. Neelam </t>
  </si>
  <si>
    <t>C/o Prem Ashram Childrens Home Takka Road Una Distt. Una HP</t>
  </si>
  <si>
    <t>Smart Cane &amp; Braille Slate</t>
  </si>
  <si>
    <t>Bhagwan Singh S/o Sh. Gopi Chand</t>
  </si>
  <si>
    <t>Vill. Bara Kamba PO Chotta Khamba Tehsil Nichar Distt. Kinnaur HP</t>
  </si>
  <si>
    <t>Shakuntla Devi W/o Sh. Govind Singh</t>
  </si>
  <si>
    <t>Deeksha Devi W/o Sh. Sant Kumar</t>
  </si>
  <si>
    <t>Vill. Sai Kanaitan PO Chharol Tehsil Sadar Distt. Bilaspur HP</t>
  </si>
  <si>
    <t>Amar Chand S/o Sh. Lekh Ram</t>
  </si>
  <si>
    <t>Vill. Vijaypur PO Samoh Tehsil Jhandutta Distt. Bilaspur HP</t>
  </si>
  <si>
    <t>Boot Ankle (Child-3) &amp; DB Splint</t>
  </si>
  <si>
    <t>Vill. Sakroha PO Gagal Tehsil Sadar Distt. Mandi HP</t>
  </si>
  <si>
    <t>Dumna Ram S/o Sh. Jahlu Ram</t>
  </si>
  <si>
    <t>VPO Bhyarta Tehsil Sunder Nagar Distt. Mandi HP</t>
  </si>
  <si>
    <t>Sidhu Ram S/o Sh. Niku Ram</t>
  </si>
  <si>
    <t>VPO Kalouhad Tehsil Sunder Nagar Distt. Mandi HP</t>
  </si>
  <si>
    <t>Shubham S/o Sh. Om Parkash</t>
  </si>
  <si>
    <t>Vill. Nichli Badhol PO Thore Tehsil Dehra Distt. Kangra HP</t>
  </si>
  <si>
    <t>Kamla Devi W/o Sh. Sairu Ram</t>
  </si>
  <si>
    <t>Vill. Chawari PO Rajgarh Tehsil Balh Distt. Mandi HP</t>
  </si>
  <si>
    <t>Kashmir Singh S/o Sh. Bangali Ram</t>
  </si>
  <si>
    <t>Vill. Kalwara PO &amp; Tehsil Sunder Nagar Distt. Mandi HP</t>
  </si>
  <si>
    <t xml:space="preserve">Kani Devi W/o Sh. Shaunu </t>
  </si>
  <si>
    <t>C/o Old Age Home Bhangrotu Distt. Mandi HP</t>
  </si>
  <si>
    <t>Sher Singh S/o Sh. Loharu Ram</t>
  </si>
  <si>
    <t xml:space="preserve">Kala Ram S/o Sh. Katku Ram </t>
  </si>
  <si>
    <t>VPO Saigaloo Tehsil Kotli Distt. Mandi HP</t>
  </si>
  <si>
    <t>Punita Devi W/o Sh. Ramesh Kumar</t>
  </si>
  <si>
    <t>Inder Jeet S/o Sh. Parmanand</t>
  </si>
  <si>
    <t>C/o Old Age Home Bhangrotu Tehsil Balh Distt. Mandi HP</t>
  </si>
  <si>
    <t>Swaru Ram S/o Sh. Kesru Ram</t>
  </si>
  <si>
    <t>Vill. Seri PO Batheri Tehsil Padhar Distt. Mandi HP</t>
  </si>
  <si>
    <t>Sunder Singh S/o Sh. Waid</t>
  </si>
  <si>
    <t>Vill. Dhar PO Dasehra Tehsil Balh Distt. Mandi HP</t>
  </si>
  <si>
    <t>Brahmi Devi W/o Sh. Ram Ji</t>
  </si>
  <si>
    <t>Vill. Chahri PO Jahmet Tehsil Sarkaghat Distt. Mandi HP</t>
  </si>
  <si>
    <t>Rakesh S/o Sh. Brij Lal</t>
  </si>
  <si>
    <t>Vill. Khera PO Ghanghnoo Tehsil Sunder Nagar Distt. Mandi HP</t>
  </si>
  <si>
    <t>Satish Kumar S/o Sh. Suram Singh</t>
  </si>
  <si>
    <t>Vill. Bharari PO Chambi Tehsil Sunder Nagar Distt. Mandi HP</t>
  </si>
  <si>
    <t>Ramlok S/o Sh. Mahant Ram</t>
  </si>
  <si>
    <t>Vill. Sangroh PO Samirpur Tehsil Bamsan Distt. Hamirpur HP</t>
  </si>
  <si>
    <t>Anant Ram S/o Sh. Achru Ram</t>
  </si>
  <si>
    <t>VPO Chatrokhari Tehsil Sunder Nagar Distt. Mandi HP</t>
  </si>
  <si>
    <t>Dolma W/o Sh. Karma Sonam</t>
  </si>
  <si>
    <t>VPO Bhojpur Tehsil Sunder Nagar Distt. Mandi HP</t>
  </si>
  <si>
    <t>Babu Ram Gupta S/o Sh. Dila Ram Gupta</t>
  </si>
  <si>
    <t>Bhojpur Bazar Sunder Nagar Distt. Mandi HP</t>
  </si>
  <si>
    <t>Tek Chand S/o Sh. Banshi Lal</t>
  </si>
  <si>
    <t>Tamana D/o Sh. Himat Ram</t>
  </si>
  <si>
    <t>Vill. Khayogi PO Saroa Tehsil Chachyot Distt. Mandi HP</t>
  </si>
  <si>
    <t>Gulzar S/o Sh. Basir Mohammad</t>
  </si>
  <si>
    <t>Vill. Masad PO Shiva Badar Tehsil Sadar Distt. Mandi HP</t>
  </si>
  <si>
    <t>Salima Bibi D/o Sh. Basir Mohammad</t>
  </si>
  <si>
    <t>Dolma D/o Sh. Devi Singh</t>
  </si>
  <si>
    <t>Vill. Dhaneri PO Jandrah Tehsil Churah Distt. Chamba HP</t>
  </si>
  <si>
    <t>Govind Singh S/o Sh. Devi Singh</t>
  </si>
  <si>
    <t>Ram Ji Dass S/o Sh. Ganoo Ram</t>
  </si>
  <si>
    <t>VPO Chalaili Tehsil Ghumarwin Distt. Bilaspur HP</t>
  </si>
  <si>
    <t>Surji Devi W/o Sh. Pyundi Ram</t>
  </si>
  <si>
    <t>Vill. Kharsa PO Gumma Tehil Joginder Nagar Distt. Mandi HP</t>
  </si>
  <si>
    <t>Khyali Ram S/o Sh. Gokal Ram</t>
  </si>
  <si>
    <t>Vill. Patta PO Gahar Tehsil Sarkaghat Distt. Mandi HP</t>
  </si>
  <si>
    <t>Bresthu Ram S/o Sh. Moti Ram</t>
  </si>
  <si>
    <t>Vill Manglah PO Meramasit Tehsil Sunder Nagar Distt. Mandi HP</t>
  </si>
  <si>
    <t>Reshmu Devi W/o Sh. Brestu Ram</t>
  </si>
  <si>
    <t>Vill. Lower Behli PO Upper Behli Tehsil Sunder Nagar Distt. Mandi HP</t>
  </si>
  <si>
    <t>Rohit Kumar S/o Sh. Bali Ram</t>
  </si>
  <si>
    <t>33-D S/E E-Block Ward No. 6 Nangal Township Rupnagar Punjab</t>
  </si>
  <si>
    <t>Trishla Devi W/o Sh. Vakeel Singh</t>
  </si>
  <si>
    <t>Kalewal Binwal Garhshankar Hoshiarpur Punjab</t>
  </si>
  <si>
    <t>Tara Chand S/o Sh. Sant Ram</t>
  </si>
  <si>
    <t>Sec-1 Naya Nangal 403 Type-2 Fertilizer Factory Nangal Anandpur Sahib Punjab</t>
  </si>
  <si>
    <t>Madan Lal S/o Sh. Sohan lal</t>
  </si>
  <si>
    <t>Vill. Bahrampur Upper Bahrampur Rupnagar Punjab</t>
  </si>
  <si>
    <t xml:space="preserve">Shikha Saini D/o Sh. P.S. Saini </t>
  </si>
  <si>
    <t>VPO Naya Nangal Tehsil Nangal Distt. Rupnagar Punjab</t>
  </si>
  <si>
    <t>Sumit Kumar S/o Sh. Suresh Kumar</t>
  </si>
  <si>
    <t>Thana Rupnagar Punjab</t>
  </si>
  <si>
    <t>Bhajani Devi W/o Sh. Gareeb Dass</t>
  </si>
  <si>
    <t>Vikas Nagar Ward No. 4 H.No. 1393 Tehsil &amp; Distt. Una HP</t>
  </si>
  <si>
    <t>Santosh Kumari W/o Sh. Dharam Pal</t>
  </si>
  <si>
    <t>Nella Ward No. 2 Tehsil Naina Devi Distt. Bilaspur HP</t>
  </si>
  <si>
    <t>Bhagrati Devi W/o Sh. Bhola Dutt</t>
  </si>
  <si>
    <t>7-B Near Bhakry Railway Station BBMB Colony Nangal Rupnagar Punjab</t>
  </si>
  <si>
    <t>Aditya Kumar S/o Sh. Pawan Kumar</t>
  </si>
  <si>
    <t>VPO Sankhpur Tehsil &amp; Distt. Una HP</t>
  </si>
  <si>
    <t>Mohit Kumar S/o Sh. Tarsem Lal</t>
  </si>
  <si>
    <t>Ward No. 18 Naya Nangal Mojowal Rupnagar Punjab</t>
  </si>
  <si>
    <t>Shiv Kumar S/o Sh. Thakar Dass</t>
  </si>
  <si>
    <t>Kalitran Rupnagar Punjab</t>
  </si>
  <si>
    <t>Ramesh Kumar S/o Sh. Nand Lal</t>
  </si>
  <si>
    <t>Pahai Market 89 Ward No.3 Nangal Rupnagar Punjab</t>
  </si>
  <si>
    <t>Sohan Lal S/o Sh. Harjeet Singh</t>
  </si>
  <si>
    <t>Chhotewal Mojowal Rupnagar Punjab</t>
  </si>
  <si>
    <t>Krishnu Ram Verma S/o Sh. Jyoti Ram</t>
  </si>
  <si>
    <t>Vill. Utpur PO Makri Tehsil Shri Naina Devi Distt. Bilaspur HP</t>
  </si>
  <si>
    <t>Om Prakash S/o Sh. Sardari Lal</t>
  </si>
  <si>
    <t>H.No. 67 Rajnagar Nangal Tehsil Anandpur Sahib Distt. Ropar Punjab</t>
  </si>
  <si>
    <t>Ram Murti S/o Sh. Parkash Chand</t>
  </si>
  <si>
    <t>68 DD Block Ward No. 10 Nangal Township Punjab</t>
  </si>
  <si>
    <t>Yash Pal S/o Sh. Kishori Lal</t>
  </si>
  <si>
    <t>H.No. 53 Fockal Point Industries Area Naya Nangal Punjab</t>
  </si>
  <si>
    <t>Satnam Singh S/o Sh. Jagir Singh</t>
  </si>
  <si>
    <t>Ward No. 4 Jariwala Anandpur Sahib Rupnagar Punjab</t>
  </si>
  <si>
    <t xml:space="preserve">Dial Chand S/o Sh. Rulda Ram </t>
  </si>
  <si>
    <t>Vill. Brahmpur PO Upper Brahmpur Rupnagar Punjab</t>
  </si>
  <si>
    <t>Dilip Sada S/o Sh. Arjun Sada</t>
  </si>
  <si>
    <t>VPO &amp; Tehsil Nangal Distt. Rupnagar Punjab</t>
  </si>
  <si>
    <t>Kamla Devi W/o Sh. Krishan Singh</t>
  </si>
  <si>
    <t>Dubheta Rupnagar Punjab</t>
  </si>
  <si>
    <t>Gurvinder Singh S/o Sh. Darshan Singh</t>
  </si>
  <si>
    <t>519 Indra Nagar Ward No. 5 Nangal Township Rupnagar Punjab</t>
  </si>
  <si>
    <t>Ram Krishan S/o Sh. Sain Mal</t>
  </si>
  <si>
    <t>VPO Barwa Rupnagar Punjab</t>
  </si>
  <si>
    <t>Harnek Singh S/o Sh. Charan Singh</t>
  </si>
  <si>
    <t>lang Majri Gungwal Anandpur Sahib Rupnagar Punjab</t>
  </si>
  <si>
    <t>Ravi Kumar S/o Sh. Roop lal</t>
  </si>
  <si>
    <t>599 G-Block Nangal Township Rupnagar Punjab</t>
  </si>
  <si>
    <t xml:space="preserve">Kiran Saini W/o Sh. P.S. Saini </t>
  </si>
  <si>
    <t>H.No. 369 Type 2 Sec-1 Naya Nangal Rupnagar Punjab</t>
  </si>
  <si>
    <t>Ranjeet Singh S/o Sh. Jagat Singh</t>
  </si>
  <si>
    <t>Indra Nagar Ward No. 5 Nangal Township Rupnagar Punjab</t>
  </si>
  <si>
    <t>Khur Sheela W/o Sh. Jeenu Ram</t>
  </si>
  <si>
    <t>Ward No. 13 Nangal Township Rupnagar Punjab</t>
  </si>
  <si>
    <t>Harnam D/o Sh. Partap Sharma</t>
  </si>
  <si>
    <t>130 Bhakra Road Sharma Store Nangal Punjab</t>
  </si>
  <si>
    <t>Piari W/o Sh. Amru Chonta</t>
  </si>
  <si>
    <t>Vill. Amru PO Chonta Tehsil Bajrpur Distt. Rupnagar Punjab</t>
  </si>
  <si>
    <t>Gurdev Singh S/o Sh. Jagat Ram</t>
  </si>
  <si>
    <t>Vill. Singhpur PO Bhanam Rupnagar Punjab</t>
  </si>
  <si>
    <t xml:space="preserve">Sumoksh Thakur S/o Sh. Varun Thakur </t>
  </si>
  <si>
    <t>33 Killan Area Nangal Rupnagar Punjab</t>
  </si>
  <si>
    <t>Davinder Singh S/o Sh. Harjinder Singh</t>
  </si>
  <si>
    <t>Ravi Dutt S/o Sh. Ram Asra</t>
  </si>
  <si>
    <t>Vill. Bhawal PO Sahib Distt. Rupnagar Punjab</t>
  </si>
  <si>
    <t>Piare Lal S/o Sh. Dhani Ram</t>
  </si>
  <si>
    <t>Vill. Lasari PO Nurpur Bedi Tehsil Anandpur Town City Punjab</t>
  </si>
  <si>
    <t>Namita Singh W/o Sh. Rajeev Singh</t>
  </si>
  <si>
    <t>Nangal Township BBMB Nangla Rupnagar Punjab</t>
  </si>
  <si>
    <t>Raj Pal S/o Sh. Gulzar Chand</t>
  </si>
  <si>
    <t>Preet Nagar Ward No. 4 Nangal Township Rupnagar Punjab</t>
  </si>
  <si>
    <t>Amita D/o Sh. Amrit Saini</t>
  </si>
  <si>
    <t>Vikas Nagar Ward No. 4 Tehsil &amp; Distt. Una HP</t>
  </si>
  <si>
    <t>Balbir Chand S/o Sh. Amar Chand</t>
  </si>
  <si>
    <t>Vill. Nangran PO Bhallan Nangran Rupnagar Punjab</t>
  </si>
  <si>
    <t>Ram Dial S/o Sh. Prem Chand</t>
  </si>
  <si>
    <t>Vill. Johal Tehsil Nangal Distt. Rupnagar Punjab</t>
  </si>
  <si>
    <t>Shakti Ram S/o Sh. Durga Dass</t>
  </si>
  <si>
    <t>Bass Bhabour Tehsil Kalsera Distt. Rupnagar Punjab</t>
  </si>
  <si>
    <t>Lokesh Goyal S/o Sh. Parkash Chand</t>
  </si>
  <si>
    <t>H.No. 29 Street No. 1 Sangaat Pura Colony Naba Punjab</t>
  </si>
  <si>
    <t>Satpal S/o Sh. Charan Dass</t>
  </si>
  <si>
    <t>Dagan Kalan Hosiyarpur Punjab</t>
  </si>
  <si>
    <t>Rajnish Kumar S/o Sh. Tarsem Lal</t>
  </si>
  <si>
    <t>88 Sharma Store Govind Marg Ward No. 1 Nangal Rupnagr Punjab</t>
  </si>
  <si>
    <t>Nirmal Kumar S/o Sh. Sikh Chand</t>
  </si>
  <si>
    <t>Nedhemairja Dhamana Rupnagr Anandpur Sahib Punjab</t>
  </si>
  <si>
    <t>Darshanu Devi W/o Sh. Ravi Dutt</t>
  </si>
  <si>
    <t>VPO Bhawel Rupnagar Punjab</t>
  </si>
  <si>
    <t>Shadi Ram S/o Sh. Rakhu Ram</t>
  </si>
  <si>
    <t>Jinda Jeer Sharma Charitable Socitey Meghpur Manakpur Punjab</t>
  </si>
  <si>
    <t>Babu Ji S/o Sh. Lashu Ram</t>
  </si>
  <si>
    <t>Vill. Bheuni Makari Rupnagar Punjab</t>
  </si>
  <si>
    <t>Vinod Kumar S/o Sh. Rameshwar</t>
  </si>
  <si>
    <t>Raj Nagar Nangal Township Rupnagar Punjab</t>
  </si>
  <si>
    <t>Ram Prakash S/o Sh. Nanak Chand</t>
  </si>
  <si>
    <t>Main Bazar Nurpur Bedi Rupnagar Punjab</t>
  </si>
  <si>
    <t>Hardeep Singh S/o Sh. Dalip Singh</t>
  </si>
  <si>
    <t>H.No. 25 F-Block Nangal Punjab</t>
  </si>
  <si>
    <t>Rajender S/o Sh. Chuni Lal</t>
  </si>
  <si>
    <t>Sushil Marg Sharma Store Nangal Township Rupnagar Punjab</t>
  </si>
  <si>
    <t>Chanchal Kaur W/o Sh. Mohinder Singh</t>
  </si>
  <si>
    <t>60 Kilian Area Muhla Sant Nangal Punjab</t>
  </si>
  <si>
    <t>Babu Ram S/o Sh. Labhu Ram</t>
  </si>
  <si>
    <t>Reena Devi D/o Sh. Chanchal Singh</t>
  </si>
  <si>
    <t>VPO Lower Bhudsali Tehsil &amp; Distt. Una HP</t>
  </si>
  <si>
    <t>Kajal D/o Sh. Chanchal Singh</t>
  </si>
  <si>
    <t xml:space="preserve">Sahil Sandhy S/o Sh. Chanchal </t>
  </si>
  <si>
    <t>Sharukh S/o Sh. Gulfam</t>
  </si>
  <si>
    <t>Ward No. 6 BBMB Hospital Nangal Township Rupnagar Punjab</t>
  </si>
  <si>
    <t xml:space="preserve">Inderjit Kaur D/o Sh. Hardeep </t>
  </si>
  <si>
    <t>H.No. 25 F-Block Nangal Rupnagar Punjab</t>
  </si>
  <si>
    <t xml:space="preserve">Harjinder Kaur W/o Sh. Dharam </t>
  </si>
  <si>
    <t>10 FF Nangal Rupnagar Punjab</t>
  </si>
  <si>
    <t>Monika Puri W/o Sh. Ajay Kumar</t>
  </si>
  <si>
    <t>Kunal S/o Sh. Virender Kumar</t>
  </si>
  <si>
    <t>H.No. 219 Naya Nangal Rupnagar Punjab</t>
  </si>
  <si>
    <t>Janardhan Dutt S/o Sh. Ram Prakash</t>
  </si>
  <si>
    <t>22 Near Temple Kuljraon Gohian Rupnagar Punjab</t>
  </si>
  <si>
    <t>Narinder Kaur D/o Sh. Samsher Singh</t>
  </si>
  <si>
    <t>H.No. 2 Muhalla Fatehgarh Anandpur Sahib Rupnagar Punjab</t>
  </si>
  <si>
    <t>Krishna W/o Sh. Piyare Lal</t>
  </si>
  <si>
    <t>H.No. 102 Bhokra Road Sharma Store New Abadi Nangal Rupnagar Punjab</t>
  </si>
  <si>
    <t>Sudesh Kumari W/o Sh. Ram Krishan</t>
  </si>
  <si>
    <t>VPO Dehlan Lower Tehsil &amp; Distt. Una HP</t>
  </si>
  <si>
    <t>Vinay Kumar S/o Sh. Bajinder Kumar</t>
  </si>
  <si>
    <t>103 DS/EE Ward No. 6 Nangal Township Rupnagar Punjab</t>
  </si>
  <si>
    <t>Karan Khanna S/o Sh. Nihal Chand Khanna</t>
  </si>
  <si>
    <t>Amrita Khanna D/o Sh. Harivansh Khanna</t>
  </si>
  <si>
    <t>Shivalik Avenue Market Shivalik Fertiliser Factory Nangal Rupnagar Punjab</t>
  </si>
  <si>
    <t>Vijay Pal S/o Sh. Nand Lal</t>
  </si>
  <si>
    <t>64/4 Ward No. 10 Nangal Township Rupnagar Punjab</t>
  </si>
  <si>
    <t>Ajaib Singh S/o Sh. Charan Dass</t>
  </si>
  <si>
    <t>Vill. Kheri PO Barwa Tehsil Anandpur Sahib Distt. Rupnagar Punjab</t>
  </si>
  <si>
    <t>Chetan Garg S/o Sh. Barit Lal</t>
  </si>
  <si>
    <t>Ward No. 10 Krishna Market Samana Patiala Punjab</t>
  </si>
  <si>
    <t>Anurag S/o Sh. Kartar Singh</t>
  </si>
  <si>
    <t>10-G Dohetta Colony Ward No. 1 Naya Nangal Rupnagar Punjab</t>
  </si>
  <si>
    <t>Ajay Kumar S/o Sh. Banarsi Dass</t>
  </si>
  <si>
    <t>Sharma Marg Rupnagar Punjab</t>
  </si>
  <si>
    <t>Charan Dass S/o Sh. Ram Kumar</t>
  </si>
  <si>
    <t>Sangeeta Kapoor W/o Sh. Rajveer Kapoor</t>
  </si>
  <si>
    <t>Gulfam S/o Sh. Ibram Ahemed</t>
  </si>
  <si>
    <t>Prem Chand S/o Sh. Bihari Lal</t>
  </si>
  <si>
    <t>Ward No. 7 Lower Dehlan Distt. Una HP</t>
  </si>
  <si>
    <t>Renu Devi D/o Sh. Pratap Chand</t>
  </si>
  <si>
    <t>C/o DIET Dharamshala Distt. Kangra HP</t>
  </si>
  <si>
    <t>Ritik S/o Sh. Ajit Kumar</t>
  </si>
  <si>
    <t>Harish Kumar S/o Sh. Balraj Singh</t>
  </si>
  <si>
    <t>Aryan S/o Sh. Vinod Kumar</t>
  </si>
  <si>
    <t>Barsha D/o Sh. Hans Raj</t>
  </si>
  <si>
    <t>Kavya D/o Sh. Narsh Kumar</t>
  </si>
  <si>
    <t>Anmol S/o Sh. Maan Singh</t>
  </si>
  <si>
    <t>40800 PA</t>
  </si>
  <si>
    <t>Rohit S/o Sh. Joginder Singh</t>
  </si>
  <si>
    <t>Aryan Dhiman S/o Sh. Vipin Kumar</t>
  </si>
  <si>
    <t>Jatinder S/o Sh. Raj Kumar</t>
  </si>
  <si>
    <t>Manjeet Singh S/o Sh. Arjun Singh</t>
  </si>
  <si>
    <t>Akanksha D/o Sh. Ravinder Salaria</t>
  </si>
  <si>
    <t>Raman S/o Sh. Surinder Pal</t>
  </si>
  <si>
    <t>Nikita D/o Sh. Suba Ram</t>
  </si>
  <si>
    <t xml:space="preserve">Aman S/o Sh. Surmi Kumar </t>
  </si>
  <si>
    <t>Divya Bharti D/o Sh. Joginder Singh</t>
  </si>
  <si>
    <t>Akash S/o Sh. Tarsem</t>
  </si>
  <si>
    <t xml:space="preserve">Rashi D/o Sh. Jodh Raj </t>
  </si>
  <si>
    <t>Ankit S/o Sh. Balwinder</t>
  </si>
  <si>
    <t>Pankit S/o Sh. Balwinder</t>
  </si>
  <si>
    <t>Sandeep S/o Sh. Vijay Kumar</t>
  </si>
  <si>
    <t>30800 PA</t>
  </si>
  <si>
    <t>Manish Kumar S/o Sh. Narinder Singh</t>
  </si>
  <si>
    <t>Sahil Thakur S/o Sh. Raj Kumar</t>
  </si>
  <si>
    <t>Harsh Deep S/o Sh. Balwant Singh</t>
  </si>
  <si>
    <t>Sahil Kumar S/o Sh. Rattan Chand</t>
  </si>
  <si>
    <t>Priti D/o Sh. Ramesh Singh</t>
  </si>
  <si>
    <t>Rahul Choudhary S/o Sh. Rumel Singh</t>
  </si>
  <si>
    <t>Arti D/o Sh. Tulsi Ram</t>
  </si>
  <si>
    <t>Vishal Kumar S/o Sh. Vinod Kumar</t>
  </si>
  <si>
    <t>Priyanshu S/o Sh. Rakesh Kumar</t>
  </si>
  <si>
    <t>Disha Rana D/o Sh. Rajeev Kumar</t>
  </si>
  <si>
    <t>Uday Parbhat S/o Sh. Ravinder Kumar</t>
  </si>
  <si>
    <t>31000 PA</t>
  </si>
  <si>
    <t>Simran D/o Sh. Bantu Ram</t>
  </si>
  <si>
    <t>Anshika D/o Sh. Raj Kumar</t>
  </si>
  <si>
    <t xml:space="preserve">Ambika D/o Sh. Raj Kumar </t>
  </si>
  <si>
    <t>Rushant S/o Sh. Swaran Singh</t>
  </si>
  <si>
    <t xml:space="preserve">Mohit S/o Sh. Janak Raj </t>
  </si>
  <si>
    <t>Sumit S/o Sh. Ashwani Kumar</t>
  </si>
  <si>
    <t>Yahika D/o Sh. Satish Kumar</t>
  </si>
  <si>
    <t>Vivek S/o Sh. Dule Ram</t>
  </si>
  <si>
    <t>Vill. Kanda PO Khanag Tehsil Anni Distt. Kullu HP</t>
  </si>
  <si>
    <r>
      <t xml:space="preserve">Type of </t>
    </r>
    <r>
      <rPr>
        <b/>
        <sz val="14"/>
        <color indexed="8"/>
        <rFont val="Cambria"/>
        <family val="1"/>
        <scheme val="major"/>
      </rPr>
      <t>Aid/Appliances
Given to Beneficiary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</si>
</sst>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4"/>
      <color indexed="8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0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quotePrefix="1" applyFont="1" applyFill="1" applyBorder="1" applyAlignment="1">
      <alignment horizontal="left"/>
    </xf>
    <xf numFmtId="0" fontId="2" fillId="0" borderId="1" xfId="0" quotePrefix="1" applyNumberFormat="1" applyFont="1" applyFill="1" applyBorder="1" applyAlignment="1">
      <alignment horizontal="left"/>
    </xf>
    <xf numFmtId="1" fontId="1" fillId="0" borderId="1" xfId="0" quotePrefix="1" applyNumberFormat="1" applyFont="1" applyFill="1" applyBorder="1" applyAlignment="1"/>
    <xf numFmtId="0" fontId="0" fillId="0" borderId="0" xfId="0" applyAlignment="1">
      <alignment horizontal="center"/>
    </xf>
    <xf numFmtId="0" fontId="0" fillId="0" borderId="0" xfId="0" applyAlignment="1"/>
    <xf numFmtId="0" fontId="1" fillId="2" borderId="1" xfId="0" applyFont="1" applyFill="1" applyBorder="1" applyAlignment="1"/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1" xfId="0" quotePrefix="1" applyFont="1" applyFill="1" applyBorder="1" applyAlignment="1">
      <alignment horizontal="left"/>
    </xf>
    <xf numFmtId="1" fontId="1" fillId="2" borderId="1" xfId="0" quotePrefix="1" applyNumberFormat="1" applyFont="1" applyFill="1" applyBorder="1" applyAlignment="1"/>
    <xf numFmtId="0" fontId="1" fillId="2" borderId="0" xfId="0" applyFont="1" applyFill="1" applyAlignment="1"/>
    <xf numFmtId="0" fontId="1" fillId="2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0" xfId="0" applyFont="1" applyFill="1" applyAlignment="1"/>
    <xf numFmtId="14" fontId="1" fillId="2" borderId="1" xfId="0" applyNumberFormat="1" applyFont="1" applyFill="1" applyBorder="1" applyAlignment="1">
      <alignment horizontal="center"/>
    </xf>
    <xf numFmtId="0" fontId="1" fillId="2" borderId="1" xfId="0" quotePrefix="1" applyFont="1" applyFill="1" applyBorder="1" applyAlignment="1">
      <alignment horizontal="center"/>
    </xf>
    <xf numFmtId="1" fontId="1" fillId="2" borderId="1" xfId="0" quotePrefix="1" applyNumberFormat="1" applyFont="1" applyFill="1" applyBorder="1" applyAlignment="1">
      <alignment horizontal="right"/>
    </xf>
    <xf numFmtId="14" fontId="1" fillId="0" borderId="1" xfId="0" applyNumberFormat="1" applyFont="1" applyFill="1" applyBorder="1" applyAlignment="1">
      <alignment horizontal="center"/>
    </xf>
    <xf numFmtId="0" fontId="1" fillId="0" borderId="1" xfId="0" quotePrefix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left"/>
    </xf>
    <xf numFmtId="1" fontId="1" fillId="2" borderId="1" xfId="0" quotePrefix="1" applyNumberFormat="1" applyFont="1" applyFill="1" applyBorder="1" applyAlignment="1">
      <alignment horizontal="left"/>
    </xf>
    <xf numFmtId="0" fontId="1" fillId="2" borderId="4" xfId="0" quotePrefix="1" applyNumberFormat="1" applyFont="1" applyFill="1" applyBorder="1" applyAlignment="1">
      <alignment horizontal="left" vertical="top"/>
    </xf>
    <xf numFmtId="0" fontId="1" fillId="2" borderId="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2" borderId="1" xfId="0" quotePrefix="1" applyNumberFormat="1" applyFont="1" applyFill="1" applyBorder="1" applyAlignment="1">
      <alignment horizontal="left" vertical="top"/>
    </xf>
    <xf numFmtId="0" fontId="3" fillId="0" borderId="0" xfId="0" applyFont="1"/>
    <xf numFmtId="0" fontId="1" fillId="2" borderId="1" xfId="0" applyFont="1" applyFill="1" applyBorder="1"/>
    <xf numFmtId="0" fontId="1" fillId="0" borderId="0" xfId="0" applyFont="1"/>
    <xf numFmtId="1" fontId="1" fillId="2" borderId="4" xfId="0" quotePrefix="1" applyNumberFormat="1" applyFont="1" applyFill="1" applyBorder="1" applyAlignment="1">
      <alignment horizontal="right"/>
    </xf>
    <xf numFmtId="0" fontId="1" fillId="2" borderId="4" xfId="0" quotePrefix="1" applyNumberFormat="1" applyFont="1" applyFill="1" applyBorder="1" applyAlignment="1">
      <alignment horizontal="left"/>
    </xf>
    <xf numFmtId="0" fontId="1" fillId="0" borderId="0" xfId="0" applyFont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0" fontId="4" fillId="0" borderId="1" xfId="0" quotePrefix="1" applyFont="1" applyFill="1" applyBorder="1" applyAlignment="1">
      <alignment horizontal="center"/>
    </xf>
    <xf numFmtId="0" fontId="4" fillId="0" borderId="1" xfId="0" quotePrefix="1" applyFont="1" applyFill="1" applyBorder="1" applyAlignment="1">
      <alignment horizontal="left"/>
    </xf>
    <xf numFmtId="1" fontId="4" fillId="0" borderId="1" xfId="0" quotePrefix="1" applyNumberFormat="1" applyFont="1" applyFill="1" applyBorder="1" applyAlignment="1"/>
    <xf numFmtId="0" fontId="4" fillId="0" borderId="2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/>
    <xf numFmtId="0" fontId="4" fillId="2" borderId="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/>
    </xf>
    <xf numFmtId="0" fontId="4" fillId="2" borderId="1" xfId="0" quotePrefix="1" applyFont="1" applyFill="1" applyBorder="1" applyAlignment="1">
      <alignment horizontal="center"/>
    </xf>
    <xf numFmtId="0" fontId="4" fillId="2" borderId="1" xfId="0" quotePrefix="1" applyFont="1" applyFill="1" applyBorder="1" applyAlignment="1">
      <alignment horizontal="left"/>
    </xf>
    <xf numFmtId="1" fontId="4" fillId="2" borderId="1" xfId="0" quotePrefix="1" applyNumberFormat="1" applyFont="1" applyFill="1" applyBorder="1" applyAlignment="1"/>
    <xf numFmtId="0" fontId="4" fillId="2" borderId="0" xfId="0" applyFont="1" applyFill="1" applyAlignment="1"/>
    <xf numFmtId="0" fontId="4" fillId="2" borderId="1" xfId="0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center"/>
    </xf>
    <xf numFmtId="0" fontId="0" fillId="2" borderId="0" xfId="0" applyFont="1" applyFill="1"/>
    <xf numFmtId="0" fontId="4" fillId="0" borderId="1" xfId="0" applyFont="1" applyFill="1" applyBorder="1" applyAlignment="1"/>
    <xf numFmtId="0" fontId="4" fillId="0" borderId="0" xfId="0" applyFont="1" applyFill="1" applyAlignment="1"/>
    <xf numFmtId="14" fontId="4" fillId="2" borderId="1" xfId="0" applyNumberFormat="1" applyFont="1" applyFill="1" applyBorder="1" applyAlignment="1">
      <alignment horizontal="center"/>
    </xf>
    <xf numFmtId="0" fontId="0" fillId="0" borderId="0" xfId="0" applyFont="1"/>
    <xf numFmtId="0" fontId="4" fillId="0" borderId="3" xfId="0" applyFont="1" applyFill="1" applyBorder="1" applyAlignment="1">
      <alignment horizontal="center"/>
    </xf>
    <xf numFmtId="0" fontId="1" fillId="2" borderId="0" xfId="0" applyFont="1" applyFill="1"/>
    <xf numFmtId="0" fontId="2" fillId="2" borderId="1" xfId="0" quotePrefix="1" applyNumberFormat="1" applyFont="1" applyFill="1" applyBorder="1" applyAlignment="1">
      <alignment horizontal="left"/>
    </xf>
    <xf numFmtId="0" fontId="0" fillId="2" borderId="0" xfId="0" applyFill="1"/>
    <xf numFmtId="1" fontId="1" fillId="2" borderId="1" xfId="0" quotePrefix="1" applyNumberFormat="1" applyFont="1" applyFill="1" applyBorder="1" applyAlignment="1">
      <alignment horizontal="center"/>
    </xf>
    <xf numFmtId="0" fontId="4" fillId="2" borderId="0" xfId="0" applyFont="1" applyFill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1" fontId="4" fillId="2" borderId="1" xfId="0" quotePrefix="1" applyNumberFormat="1" applyFont="1" applyFill="1" applyBorder="1" applyAlignment="1">
      <alignment horizontal="center"/>
    </xf>
    <xf numFmtId="1" fontId="4" fillId="2" borderId="1" xfId="0" quotePrefix="1" applyNumberFormat="1" applyFont="1" applyFill="1" applyBorder="1" applyAlignment="1">
      <alignment horizontal="left"/>
    </xf>
    <xf numFmtId="1" fontId="4" fillId="2" borderId="1" xfId="0" quotePrefix="1" applyNumberFormat="1" applyFont="1" applyFill="1" applyBorder="1" applyAlignment="1">
      <alignment horizontal="right"/>
    </xf>
    <xf numFmtId="1" fontId="4" fillId="2" borderId="4" xfId="0" quotePrefix="1" applyNumberFormat="1" applyFont="1" applyFill="1" applyBorder="1" applyAlignment="1">
      <alignment horizontal="right"/>
    </xf>
    <xf numFmtId="0" fontId="4" fillId="2" borderId="1" xfId="0" applyFont="1" applyFill="1" applyBorder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14" fontId="1" fillId="0" borderId="4" xfId="0" applyNumberFormat="1" applyFont="1" applyBorder="1" applyAlignment="1">
      <alignment horizontal="center"/>
    </xf>
    <xf numFmtId="0" fontId="1" fillId="2" borderId="4" xfId="0" quotePrefix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4" fillId="0" borderId="0" xfId="0" applyFont="1"/>
    <xf numFmtId="0" fontId="1" fillId="0" borderId="1" xfId="0" applyFont="1" applyFill="1" applyBorder="1"/>
    <xf numFmtId="0" fontId="4" fillId="0" borderId="0" xfId="0" applyFont="1" applyFill="1"/>
    <xf numFmtId="0" fontId="4" fillId="0" borderId="1" xfId="0" applyFont="1" applyFill="1" applyBorder="1" applyAlignment="1">
      <alignment horizontal="left"/>
    </xf>
    <xf numFmtId="14" fontId="1" fillId="0" borderId="1" xfId="0" quotePrefix="1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1" fillId="0" borderId="5" xfId="0" applyFont="1" applyFill="1" applyBorder="1"/>
    <xf numFmtId="0" fontId="1" fillId="0" borderId="1" xfId="0" quotePrefix="1" applyNumberFormat="1" applyFont="1" applyFill="1" applyBorder="1" applyAlignment="1">
      <alignment horizontal="left"/>
    </xf>
    <xf numFmtId="0" fontId="1" fillId="0" borderId="0" xfId="0" applyFont="1" applyFill="1"/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/>
    <xf numFmtId="0" fontId="5" fillId="0" borderId="1" xfId="0" applyFont="1" applyBorder="1" applyAlignment="1">
      <alignment horizontal="center"/>
    </xf>
    <xf numFmtId="0" fontId="4" fillId="0" borderId="0" xfId="0" applyFont="1" applyBorder="1"/>
    <xf numFmtId="0" fontId="4" fillId="0" borderId="1" xfId="0" applyFont="1" applyBorder="1" applyAlignment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8" fillId="0" borderId="2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top" wrapText="1"/>
    </xf>
    <xf numFmtId="0" fontId="7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jpeg"/><Relationship Id="rId1827" Type="http://schemas.openxmlformats.org/officeDocument/2006/relationships/image" Target="../media/image1827.jpeg"/><Relationship Id="rId21" Type="http://schemas.openxmlformats.org/officeDocument/2006/relationships/image" Target="../media/image2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1477" Type="http://schemas.openxmlformats.org/officeDocument/2006/relationships/image" Target="../media/image1477.jpeg"/><Relationship Id="rId1684" Type="http://schemas.openxmlformats.org/officeDocument/2006/relationships/image" Target="../media/image1684.jpeg"/><Relationship Id="rId1891" Type="http://schemas.openxmlformats.org/officeDocument/2006/relationships/image" Target="../media/image1891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1544" Type="http://schemas.openxmlformats.org/officeDocument/2006/relationships/image" Target="../media/image1544.jpeg"/><Relationship Id="rId1751" Type="http://schemas.openxmlformats.org/officeDocument/2006/relationships/image" Target="../media/image1751.jpeg"/><Relationship Id="rId43" Type="http://schemas.openxmlformats.org/officeDocument/2006/relationships/image" Target="../media/image43.jpeg"/><Relationship Id="rId1404" Type="http://schemas.openxmlformats.org/officeDocument/2006/relationships/image" Target="../media/image1404.jpeg"/><Relationship Id="rId1611" Type="http://schemas.openxmlformats.org/officeDocument/2006/relationships/image" Target="../media/image1611.jpeg"/><Relationship Id="rId1849" Type="http://schemas.openxmlformats.org/officeDocument/2006/relationships/image" Target="../media/image1849.jpeg"/><Relationship Id="rId192" Type="http://schemas.openxmlformats.org/officeDocument/2006/relationships/image" Target="../media/image192.jpeg"/><Relationship Id="rId1709" Type="http://schemas.openxmlformats.org/officeDocument/2006/relationships/image" Target="../media/image1709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1499" Type="http://schemas.openxmlformats.org/officeDocument/2006/relationships/image" Target="../media/image149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1566" Type="http://schemas.openxmlformats.org/officeDocument/2006/relationships/image" Target="../media/image1566.jpeg"/><Relationship Id="rId1773" Type="http://schemas.openxmlformats.org/officeDocument/2006/relationships/image" Target="../media/image1773.jpeg"/><Relationship Id="rId65" Type="http://schemas.openxmlformats.org/officeDocument/2006/relationships/image" Target="../media/image65.jpeg"/><Relationship Id="rId1426" Type="http://schemas.openxmlformats.org/officeDocument/2006/relationships/image" Target="../media/image1426.jpeg"/><Relationship Id="rId1633" Type="http://schemas.openxmlformats.org/officeDocument/2006/relationships/image" Target="../media/image1633.jpeg"/><Relationship Id="rId1840" Type="http://schemas.openxmlformats.org/officeDocument/2006/relationships/image" Target="../media/image1840.jpeg"/><Relationship Id="rId1700" Type="http://schemas.openxmlformats.org/officeDocument/2006/relationships/image" Target="../media/image1700.jpeg"/><Relationship Id="rId281" Type="http://schemas.openxmlformats.org/officeDocument/2006/relationships/image" Target="../media/image281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1588" Type="http://schemas.openxmlformats.org/officeDocument/2006/relationships/image" Target="../media/image1588.jpeg"/><Relationship Id="rId1795" Type="http://schemas.openxmlformats.org/officeDocument/2006/relationships/image" Target="../media/image1795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448" Type="http://schemas.openxmlformats.org/officeDocument/2006/relationships/image" Target="../media/image1448.jpeg"/><Relationship Id="rId1655" Type="http://schemas.openxmlformats.org/officeDocument/2006/relationships/image" Target="../media/image1655.jpeg"/><Relationship Id="rId1003" Type="http://schemas.openxmlformats.org/officeDocument/2006/relationships/image" Target="../media/image1003.jpeg"/><Relationship Id="rId1210" Type="http://schemas.openxmlformats.org/officeDocument/2006/relationships/image" Target="../media/image1210.jpeg"/><Relationship Id="rId1308" Type="http://schemas.openxmlformats.org/officeDocument/2006/relationships/image" Target="../media/image1308.jpeg"/><Relationship Id="rId1862" Type="http://schemas.openxmlformats.org/officeDocument/2006/relationships/image" Target="../media/image1862.jpeg"/><Relationship Id="rId1515" Type="http://schemas.openxmlformats.org/officeDocument/2006/relationships/image" Target="../media/image1515.jpeg"/><Relationship Id="rId1722" Type="http://schemas.openxmlformats.org/officeDocument/2006/relationships/image" Target="../media/image1722.jpeg"/><Relationship Id="rId14" Type="http://schemas.openxmlformats.org/officeDocument/2006/relationships/image" Target="../media/image14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1677" Type="http://schemas.openxmlformats.org/officeDocument/2006/relationships/image" Target="../media/image1677.jpeg"/><Relationship Id="rId1884" Type="http://schemas.openxmlformats.org/officeDocument/2006/relationships/image" Target="../media/image1884.jpeg"/><Relationship Id="rId907" Type="http://schemas.openxmlformats.org/officeDocument/2006/relationships/image" Target="../media/image907.jpeg"/><Relationship Id="rId1537" Type="http://schemas.openxmlformats.org/officeDocument/2006/relationships/image" Target="../media/image1537.jpeg"/><Relationship Id="rId1744" Type="http://schemas.openxmlformats.org/officeDocument/2006/relationships/image" Target="../media/image1744.jpeg"/><Relationship Id="rId36" Type="http://schemas.openxmlformats.org/officeDocument/2006/relationships/image" Target="../media/image36.jpeg"/><Relationship Id="rId1604" Type="http://schemas.openxmlformats.org/officeDocument/2006/relationships/image" Target="../media/image1604.jpeg"/><Relationship Id="rId185" Type="http://schemas.openxmlformats.org/officeDocument/2006/relationships/image" Target="../media/image185.jpeg"/><Relationship Id="rId1811" Type="http://schemas.openxmlformats.org/officeDocument/2006/relationships/image" Target="../media/image1811.jpeg"/><Relationship Id="rId392" Type="http://schemas.openxmlformats.org/officeDocument/2006/relationships/image" Target="../media/image392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1187" Type="http://schemas.openxmlformats.org/officeDocument/2006/relationships/image" Target="../media/image118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1699" Type="http://schemas.openxmlformats.org/officeDocument/2006/relationships/image" Target="../media/image1699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1559" Type="http://schemas.openxmlformats.org/officeDocument/2006/relationships/image" Target="../media/image1559.jpeg"/><Relationship Id="rId1766" Type="http://schemas.openxmlformats.org/officeDocument/2006/relationships/image" Target="../media/image1766.jpeg"/><Relationship Id="rId58" Type="http://schemas.openxmlformats.org/officeDocument/2006/relationships/image" Target="../media/image58.jpe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jpeg"/><Relationship Id="rId1833" Type="http://schemas.openxmlformats.org/officeDocument/2006/relationships/image" Target="../media/image1833.jpeg"/><Relationship Id="rId1900" Type="http://schemas.openxmlformats.org/officeDocument/2006/relationships/image" Target="../media/image1900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01" Type="http://schemas.openxmlformats.org/officeDocument/2006/relationships/image" Target="../media/image201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jpeg"/><Relationship Id="rId1788" Type="http://schemas.openxmlformats.org/officeDocument/2006/relationships/image" Target="../media/image1788.jpeg"/><Relationship Id="rId713" Type="http://schemas.openxmlformats.org/officeDocument/2006/relationships/image" Target="../media/image713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550" Type="http://schemas.openxmlformats.org/officeDocument/2006/relationships/image" Target="../media/image1550.jpeg"/><Relationship Id="rId1648" Type="http://schemas.openxmlformats.org/officeDocument/2006/relationships/image" Target="../media/image1648.jpeg"/><Relationship Id="rId1203" Type="http://schemas.openxmlformats.org/officeDocument/2006/relationships/image" Target="../media/image1203.jpeg"/><Relationship Id="rId1410" Type="http://schemas.openxmlformats.org/officeDocument/2006/relationships/image" Target="../media/image1410.jpeg"/><Relationship Id="rId1508" Type="http://schemas.openxmlformats.org/officeDocument/2006/relationships/image" Target="../media/image1508.jpeg"/><Relationship Id="rId1855" Type="http://schemas.openxmlformats.org/officeDocument/2006/relationships/image" Target="../media/image1855.jpeg"/><Relationship Id="rId1715" Type="http://schemas.openxmlformats.org/officeDocument/2006/relationships/image" Target="../media/image1715.jpeg"/><Relationship Id="rId296" Type="http://schemas.openxmlformats.org/officeDocument/2006/relationships/image" Target="../media/image296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1877" Type="http://schemas.openxmlformats.org/officeDocument/2006/relationships/image" Target="../media/image1877.jpeg"/><Relationship Id="rId71" Type="http://schemas.openxmlformats.org/officeDocument/2006/relationships/image" Target="../media/image71.jpeg"/><Relationship Id="rId802" Type="http://schemas.openxmlformats.org/officeDocument/2006/relationships/image" Target="../media/image802.jpeg"/><Relationship Id="rId1737" Type="http://schemas.openxmlformats.org/officeDocument/2006/relationships/image" Target="../media/image1737.jpeg"/><Relationship Id="rId29" Type="http://schemas.openxmlformats.org/officeDocument/2006/relationships/image" Target="../media/image29.jpeg"/><Relationship Id="rId178" Type="http://schemas.openxmlformats.org/officeDocument/2006/relationships/image" Target="../media/image178.jpeg"/><Relationship Id="rId1804" Type="http://schemas.openxmlformats.org/officeDocument/2006/relationships/image" Target="../media/image1804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1594" Type="http://schemas.openxmlformats.org/officeDocument/2006/relationships/image" Target="../media/image1594.jpeg"/><Relationship Id="rId93" Type="http://schemas.openxmlformats.org/officeDocument/2006/relationships/image" Target="../media/image93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1661" Type="http://schemas.openxmlformats.org/officeDocument/2006/relationships/image" Target="../media/image1661.jpeg"/><Relationship Id="rId1899" Type="http://schemas.openxmlformats.org/officeDocument/2006/relationships/image" Target="../media/image1899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jpeg"/><Relationship Id="rId1759" Type="http://schemas.openxmlformats.org/officeDocument/2006/relationships/image" Target="../media/image1759.jpeg"/><Relationship Id="rId1619" Type="http://schemas.openxmlformats.org/officeDocument/2006/relationships/image" Target="../media/image1619.jpeg"/><Relationship Id="rId1826" Type="http://schemas.openxmlformats.org/officeDocument/2006/relationships/image" Target="../media/image1826.jpeg"/><Relationship Id="rId20" Type="http://schemas.openxmlformats.org/officeDocument/2006/relationships/image" Target="../media/image20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1890" Type="http://schemas.openxmlformats.org/officeDocument/2006/relationships/image" Target="../media/image1890.jpeg"/><Relationship Id="rId1904" Type="http://schemas.openxmlformats.org/officeDocument/2006/relationships/image" Target="../media/image1904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1543" Type="http://schemas.openxmlformats.org/officeDocument/2006/relationships/image" Target="../media/image1543.jpeg"/><Relationship Id="rId1750" Type="http://schemas.openxmlformats.org/officeDocument/2006/relationships/image" Target="../media/image1750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1403" Type="http://schemas.openxmlformats.org/officeDocument/2006/relationships/image" Target="../media/image1403.jpeg"/><Relationship Id="rId1610" Type="http://schemas.openxmlformats.org/officeDocument/2006/relationships/image" Target="../media/image1610.jpeg"/><Relationship Id="rId1848" Type="http://schemas.openxmlformats.org/officeDocument/2006/relationships/image" Target="../media/image184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1487" Type="http://schemas.openxmlformats.org/officeDocument/2006/relationships/image" Target="../media/image1487.jpeg"/><Relationship Id="rId1694" Type="http://schemas.openxmlformats.org/officeDocument/2006/relationships/image" Target="../media/image1694.jpeg"/><Relationship Id="rId1708" Type="http://schemas.openxmlformats.org/officeDocument/2006/relationships/image" Target="../media/image1708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eg"/><Relationship Id="rId1761" Type="http://schemas.openxmlformats.org/officeDocument/2006/relationships/image" Target="../media/image176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jpeg"/><Relationship Id="rId1859" Type="http://schemas.openxmlformats.org/officeDocument/2006/relationships/image" Target="../media/image1859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1498" Type="http://schemas.openxmlformats.org/officeDocument/2006/relationships/image" Target="../media/image1498.jpeg"/><Relationship Id="rId1719" Type="http://schemas.openxmlformats.org/officeDocument/2006/relationships/image" Target="../media/image1719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jpeg"/><Relationship Id="rId1772" Type="http://schemas.openxmlformats.org/officeDocument/2006/relationships/image" Target="../media/image1772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1632" Type="http://schemas.openxmlformats.org/officeDocument/2006/relationships/image" Target="../media/image1632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1783" Type="http://schemas.openxmlformats.org/officeDocument/2006/relationships/image" Target="../media/image178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1643" Type="http://schemas.openxmlformats.org/officeDocument/2006/relationships/image" Target="../media/image1643.jpeg"/><Relationship Id="rId1850" Type="http://schemas.openxmlformats.org/officeDocument/2006/relationships/image" Target="../media/image1850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1503" Type="http://schemas.openxmlformats.org/officeDocument/2006/relationships/image" Target="../media/image1503.jpeg"/><Relationship Id="rId1710" Type="http://schemas.openxmlformats.org/officeDocument/2006/relationships/image" Target="../media/image17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1587" Type="http://schemas.openxmlformats.org/officeDocument/2006/relationships/image" Target="../media/image1587.jpeg"/><Relationship Id="rId1794" Type="http://schemas.openxmlformats.org/officeDocument/2006/relationships/image" Target="../media/image1794.jpeg"/><Relationship Id="rId1808" Type="http://schemas.openxmlformats.org/officeDocument/2006/relationships/image" Target="../media/image1808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447" Type="http://schemas.openxmlformats.org/officeDocument/2006/relationships/image" Target="../media/image1447.jpeg"/><Relationship Id="rId1654" Type="http://schemas.openxmlformats.org/officeDocument/2006/relationships/image" Target="../media/image1654.jpeg"/><Relationship Id="rId1861" Type="http://schemas.openxmlformats.org/officeDocument/2006/relationships/image" Target="../media/image1861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721" Type="http://schemas.openxmlformats.org/officeDocument/2006/relationships/image" Target="../media/image17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1598" Type="http://schemas.openxmlformats.org/officeDocument/2006/relationships/image" Target="../media/image1598.jpeg"/><Relationship Id="rId1819" Type="http://schemas.openxmlformats.org/officeDocument/2006/relationships/image" Target="../media/image1819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458" Type="http://schemas.openxmlformats.org/officeDocument/2006/relationships/image" Target="../media/image1458.jpeg"/><Relationship Id="rId1665" Type="http://schemas.openxmlformats.org/officeDocument/2006/relationships/image" Target="../media/image1665.jpeg"/><Relationship Id="rId1872" Type="http://schemas.openxmlformats.org/officeDocument/2006/relationships/image" Target="../media/image1872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1525" Type="http://schemas.openxmlformats.org/officeDocument/2006/relationships/image" Target="../media/image1525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1732" Type="http://schemas.openxmlformats.org/officeDocument/2006/relationships/image" Target="../media/image1732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1469" Type="http://schemas.openxmlformats.org/officeDocument/2006/relationships/image" Target="../media/image146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1676" Type="http://schemas.openxmlformats.org/officeDocument/2006/relationships/image" Target="../media/image1676.jpeg"/><Relationship Id="rId1883" Type="http://schemas.openxmlformats.org/officeDocument/2006/relationships/image" Target="../media/image188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1536" Type="http://schemas.openxmlformats.org/officeDocument/2006/relationships/image" Target="../media/image1536.jpeg"/><Relationship Id="rId1743" Type="http://schemas.openxmlformats.org/officeDocument/2006/relationships/image" Target="../media/image1743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1603" Type="http://schemas.openxmlformats.org/officeDocument/2006/relationships/image" Target="../media/image1603.jpeg"/><Relationship Id="rId1810" Type="http://schemas.openxmlformats.org/officeDocument/2006/relationships/image" Target="../media/image1810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1687" Type="http://schemas.openxmlformats.org/officeDocument/2006/relationships/image" Target="../media/image1687.jpeg"/><Relationship Id="rId1894" Type="http://schemas.openxmlformats.org/officeDocument/2006/relationships/image" Target="../media/image18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1547" Type="http://schemas.openxmlformats.org/officeDocument/2006/relationships/image" Target="../media/image1547.jpeg"/><Relationship Id="rId1754" Type="http://schemas.openxmlformats.org/officeDocument/2006/relationships/image" Target="../media/image1754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jpeg"/><Relationship Id="rId1821" Type="http://schemas.openxmlformats.org/officeDocument/2006/relationships/image" Target="../media/image1821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1698" Type="http://schemas.openxmlformats.org/officeDocument/2006/relationships/image" Target="../media/image1698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1460" Type="http://schemas.openxmlformats.org/officeDocument/2006/relationships/image" Target="../media/image1460.jpeg"/><Relationship Id="rId1558" Type="http://schemas.openxmlformats.org/officeDocument/2006/relationships/image" Target="../media/image1558.jpeg"/><Relationship Id="rId1765" Type="http://schemas.openxmlformats.org/officeDocument/2006/relationships/image" Target="../media/image176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13" Type="http://schemas.openxmlformats.org/officeDocument/2006/relationships/image" Target="../media/image1113.jpeg"/><Relationship Id="rId1197" Type="http://schemas.openxmlformats.org/officeDocument/2006/relationships/image" Target="../media/image1197.jpeg"/><Relationship Id="rId1320" Type="http://schemas.openxmlformats.org/officeDocument/2006/relationships/image" Target="../media/image1320.jpeg"/><Relationship Id="rId1418" Type="http://schemas.openxmlformats.org/officeDocument/2006/relationships/image" Target="../media/image1418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1625" Type="http://schemas.openxmlformats.org/officeDocument/2006/relationships/image" Target="../media/image1625.jpeg"/><Relationship Id="rId1832" Type="http://schemas.openxmlformats.org/officeDocument/2006/relationships/image" Target="../media/image1832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1569" Type="http://schemas.openxmlformats.org/officeDocument/2006/relationships/image" Target="../media/image1569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1776" Type="http://schemas.openxmlformats.org/officeDocument/2006/relationships/image" Target="../media/image177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1429" Type="http://schemas.openxmlformats.org/officeDocument/2006/relationships/image" Target="../media/image1429.jpeg"/><Relationship Id="rId1636" Type="http://schemas.openxmlformats.org/officeDocument/2006/relationships/image" Target="../media/image1636.jpeg"/><Relationship Id="rId1843" Type="http://schemas.openxmlformats.org/officeDocument/2006/relationships/image" Target="../media/image1843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1703" Type="http://schemas.openxmlformats.org/officeDocument/2006/relationships/image" Target="../media/image1703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1787" Type="http://schemas.openxmlformats.org/officeDocument/2006/relationships/image" Target="../media/image1787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1647" Type="http://schemas.openxmlformats.org/officeDocument/2006/relationships/image" Target="../media/image1647.jpeg"/><Relationship Id="rId1854" Type="http://schemas.openxmlformats.org/officeDocument/2006/relationships/image" Target="../media/image1854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jpeg"/><Relationship Id="rId1507" Type="http://schemas.openxmlformats.org/officeDocument/2006/relationships/image" Target="../media/image1507.jpeg"/><Relationship Id="rId1714" Type="http://schemas.openxmlformats.org/officeDocument/2006/relationships/image" Target="../media/image1714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1798" Type="http://schemas.openxmlformats.org/officeDocument/2006/relationships/image" Target="../media/image1798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60" Type="http://schemas.openxmlformats.org/officeDocument/2006/relationships/image" Target="../media/image1560.jpeg"/><Relationship Id="rId1658" Type="http://schemas.openxmlformats.org/officeDocument/2006/relationships/image" Target="../media/image1658.jpeg"/><Relationship Id="rId1865" Type="http://schemas.openxmlformats.org/officeDocument/2006/relationships/image" Target="../media/image1865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1420" Type="http://schemas.openxmlformats.org/officeDocument/2006/relationships/image" Target="../media/image1420.jpeg"/><Relationship Id="rId1518" Type="http://schemas.openxmlformats.org/officeDocument/2006/relationships/image" Target="../media/image1518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25" Type="http://schemas.openxmlformats.org/officeDocument/2006/relationships/image" Target="../media/image1725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1669" Type="http://schemas.openxmlformats.org/officeDocument/2006/relationships/image" Target="../media/image1669.jpeg"/><Relationship Id="rId1876" Type="http://schemas.openxmlformats.org/officeDocument/2006/relationships/image" Target="../media/image187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529" Type="http://schemas.openxmlformats.org/officeDocument/2006/relationships/image" Target="../media/image1529.jpeg"/><Relationship Id="rId1736" Type="http://schemas.openxmlformats.org/officeDocument/2006/relationships/image" Target="../media/image1736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1582" Type="http://schemas.openxmlformats.org/officeDocument/2006/relationships/image" Target="../media/image1582.jpeg"/><Relationship Id="rId1803" Type="http://schemas.openxmlformats.org/officeDocument/2006/relationships/image" Target="../media/image1803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1887" Type="http://schemas.openxmlformats.org/officeDocument/2006/relationships/image" Target="../media/image1887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jpeg"/><Relationship Id="rId1747" Type="http://schemas.openxmlformats.org/officeDocument/2006/relationships/image" Target="../media/image1747.jpeg"/><Relationship Id="rId39" Type="http://schemas.openxmlformats.org/officeDocument/2006/relationships/image" Target="../media/image39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593" Type="http://schemas.openxmlformats.org/officeDocument/2006/relationships/image" Target="../media/image1593.jpeg"/><Relationship Id="rId1607" Type="http://schemas.openxmlformats.org/officeDocument/2006/relationships/image" Target="../media/image1607.jpeg"/><Relationship Id="rId1814" Type="http://schemas.openxmlformats.org/officeDocument/2006/relationships/image" Target="../media/image1814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1898" Type="http://schemas.openxmlformats.org/officeDocument/2006/relationships/image" Target="../media/image1898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1660" Type="http://schemas.openxmlformats.org/officeDocument/2006/relationships/image" Target="../media/image1660.jpeg"/><Relationship Id="rId1758" Type="http://schemas.openxmlformats.org/officeDocument/2006/relationships/image" Target="../media/image1758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397" Type="http://schemas.openxmlformats.org/officeDocument/2006/relationships/image" Target="../media/image1397.jpeg"/><Relationship Id="rId1520" Type="http://schemas.openxmlformats.org/officeDocument/2006/relationships/image" Target="../media/image1520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618" Type="http://schemas.openxmlformats.org/officeDocument/2006/relationships/image" Target="../media/image1618.jpeg"/><Relationship Id="rId1825" Type="http://schemas.openxmlformats.org/officeDocument/2006/relationships/image" Target="../media/image1825.jpeg"/><Relationship Id="rId199" Type="http://schemas.openxmlformats.org/officeDocument/2006/relationships/image" Target="../media/image199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1464" Type="http://schemas.openxmlformats.org/officeDocument/2006/relationships/image" Target="../media/image1464.jpeg"/><Relationship Id="rId1671" Type="http://schemas.openxmlformats.org/officeDocument/2006/relationships/image" Target="../media/image1671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jpeg"/><Relationship Id="rId680" Type="http://schemas.openxmlformats.org/officeDocument/2006/relationships/image" Target="../media/image680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1531" Type="http://schemas.openxmlformats.org/officeDocument/2006/relationships/image" Target="../media/image1531.jpeg"/><Relationship Id="rId1769" Type="http://schemas.openxmlformats.org/officeDocument/2006/relationships/image" Target="../media/image176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1170" Type="http://schemas.openxmlformats.org/officeDocument/2006/relationships/image" Target="../media/image1170.jpeg"/><Relationship Id="rId1629" Type="http://schemas.openxmlformats.org/officeDocument/2006/relationships/image" Target="../media/image1629.jpeg"/><Relationship Id="rId1836" Type="http://schemas.openxmlformats.org/officeDocument/2006/relationships/image" Target="../media/image1836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68" Type="http://schemas.openxmlformats.org/officeDocument/2006/relationships/image" Target="../media/image1268.jpeg"/><Relationship Id="rId1475" Type="http://schemas.openxmlformats.org/officeDocument/2006/relationships/image" Target="../media/image1475.jpeg"/><Relationship Id="rId1682" Type="http://schemas.openxmlformats.org/officeDocument/2006/relationships/image" Target="../media/image1682.jpeg"/><Relationship Id="rId1903" Type="http://schemas.openxmlformats.org/officeDocument/2006/relationships/image" Target="../media/image1903.jpeg"/><Relationship Id="rId277" Type="http://schemas.openxmlformats.org/officeDocument/2006/relationships/image" Target="../media/image277.jpg"/><Relationship Id="rId400" Type="http://schemas.openxmlformats.org/officeDocument/2006/relationships/image" Target="../media/image400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542" Type="http://schemas.openxmlformats.org/officeDocument/2006/relationships/image" Target="../media/image1542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96" Type="http://schemas.openxmlformats.org/officeDocument/2006/relationships/image" Target="../media/image996.jpeg"/><Relationship Id="rId1847" Type="http://schemas.openxmlformats.org/officeDocument/2006/relationships/image" Target="../media/image1847.jpeg"/><Relationship Id="rId41" Type="http://schemas.openxmlformats.org/officeDocument/2006/relationships/image" Target="../media/image41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402" Type="http://schemas.openxmlformats.org/officeDocument/2006/relationships/image" Target="../media/image1402.jpeg"/><Relationship Id="rId1486" Type="http://schemas.openxmlformats.org/officeDocument/2006/relationships/image" Target="../media/image1486.jpeg"/><Relationship Id="rId1707" Type="http://schemas.openxmlformats.org/officeDocument/2006/relationships/image" Target="../media/image17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509" Type="http://schemas.openxmlformats.org/officeDocument/2006/relationships/image" Target="../media/image509.jpeg"/><Relationship Id="rId1041" Type="http://schemas.openxmlformats.org/officeDocument/2006/relationships/image" Target="../media/image1041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1693" Type="http://schemas.openxmlformats.org/officeDocument/2006/relationships/image" Target="../media/image169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553" Type="http://schemas.openxmlformats.org/officeDocument/2006/relationships/image" Target="../media/image1553.jpeg"/><Relationship Id="rId1760" Type="http://schemas.openxmlformats.org/officeDocument/2006/relationships/image" Target="../media/image1760.jpeg"/><Relationship Id="rId1858" Type="http://schemas.openxmlformats.org/officeDocument/2006/relationships/image" Target="../media/image1858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413" Type="http://schemas.openxmlformats.org/officeDocument/2006/relationships/image" Target="../media/image1413.jpeg"/><Relationship Id="rId1620" Type="http://schemas.openxmlformats.org/officeDocument/2006/relationships/image" Target="../media/image1620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867" Type="http://schemas.openxmlformats.org/officeDocument/2006/relationships/image" Target="../media/image867.jpeg"/><Relationship Id="rId1052" Type="http://schemas.openxmlformats.org/officeDocument/2006/relationships/image" Target="../media/image1052.jpeg"/><Relationship Id="rId1497" Type="http://schemas.openxmlformats.org/officeDocument/2006/relationships/image" Target="../media/image1497.jpeg"/><Relationship Id="rId1718" Type="http://schemas.openxmlformats.org/officeDocument/2006/relationships/image" Target="../media/image1718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1564" Type="http://schemas.openxmlformats.org/officeDocument/2006/relationships/image" Target="../media/image1564.jpeg"/><Relationship Id="rId1771" Type="http://schemas.openxmlformats.org/officeDocument/2006/relationships/image" Target="../media/image177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1631" Type="http://schemas.openxmlformats.org/officeDocument/2006/relationships/image" Target="../media/image1631.jpeg"/><Relationship Id="rId1869" Type="http://schemas.openxmlformats.org/officeDocument/2006/relationships/image" Target="../media/image1869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1729" Type="http://schemas.openxmlformats.org/officeDocument/2006/relationships/image" Target="../media/image1729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jpeg"/><Relationship Id="rId1782" Type="http://schemas.openxmlformats.org/officeDocument/2006/relationships/image" Target="../media/image1782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1642" Type="http://schemas.openxmlformats.org/officeDocument/2006/relationships/image" Target="../media/image1642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1502" Type="http://schemas.openxmlformats.org/officeDocument/2006/relationships/image" Target="../media/image1502.jpeg"/><Relationship Id="rId1586" Type="http://schemas.openxmlformats.org/officeDocument/2006/relationships/image" Target="../media/image1586.jpeg"/><Relationship Id="rId1807" Type="http://schemas.openxmlformats.org/officeDocument/2006/relationships/image" Target="../media/image1807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1793" Type="http://schemas.openxmlformats.org/officeDocument/2006/relationships/image" Target="../media/image179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1446" Type="http://schemas.openxmlformats.org/officeDocument/2006/relationships/image" Target="../media/image1446.jpeg"/><Relationship Id="rId1653" Type="http://schemas.openxmlformats.org/officeDocument/2006/relationships/image" Target="../media/image1653.jpeg"/><Relationship Id="rId1860" Type="http://schemas.openxmlformats.org/officeDocument/2006/relationships/image" Target="../media/image1860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720" Type="http://schemas.openxmlformats.org/officeDocument/2006/relationships/image" Target="../media/image172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1597" Type="http://schemas.openxmlformats.org/officeDocument/2006/relationships/image" Target="../media/image1597.jpeg"/><Relationship Id="rId1818" Type="http://schemas.openxmlformats.org/officeDocument/2006/relationships/image" Target="../media/image1818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1457" Type="http://schemas.openxmlformats.org/officeDocument/2006/relationships/image" Target="../media/image1457.jpeg"/><Relationship Id="rId1664" Type="http://schemas.openxmlformats.org/officeDocument/2006/relationships/image" Target="../media/image1664.jpeg"/><Relationship Id="rId1871" Type="http://schemas.openxmlformats.org/officeDocument/2006/relationships/image" Target="../media/image1871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1731" Type="http://schemas.openxmlformats.org/officeDocument/2006/relationships/image" Target="../media/image17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1829" Type="http://schemas.openxmlformats.org/officeDocument/2006/relationships/image" Target="../media/image1829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468" Type="http://schemas.openxmlformats.org/officeDocument/2006/relationships/image" Target="../media/image1468.jpeg"/><Relationship Id="rId1675" Type="http://schemas.openxmlformats.org/officeDocument/2006/relationships/image" Target="../media/image1675.jpeg"/><Relationship Id="rId1882" Type="http://schemas.openxmlformats.org/officeDocument/2006/relationships/image" Target="../media/image1882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1535" Type="http://schemas.openxmlformats.org/officeDocument/2006/relationships/image" Target="../media/image1535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1742" Type="http://schemas.openxmlformats.org/officeDocument/2006/relationships/image" Target="../media/image1742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479" Type="http://schemas.openxmlformats.org/officeDocument/2006/relationships/image" Target="../media/image1479.jpeg"/><Relationship Id="rId1602" Type="http://schemas.openxmlformats.org/officeDocument/2006/relationships/image" Target="../media/image1602.jpeg"/><Relationship Id="rId1686" Type="http://schemas.openxmlformats.org/officeDocument/2006/relationships/image" Target="../media/image1686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1893" Type="http://schemas.openxmlformats.org/officeDocument/2006/relationships/image" Target="../media/image1893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1546" Type="http://schemas.openxmlformats.org/officeDocument/2006/relationships/image" Target="../media/image1546.jpeg"/><Relationship Id="rId1753" Type="http://schemas.openxmlformats.org/officeDocument/2006/relationships/image" Target="../media/image1753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406" Type="http://schemas.openxmlformats.org/officeDocument/2006/relationships/image" Target="../media/image1406.jpeg"/><Relationship Id="rId1613" Type="http://schemas.openxmlformats.org/officeDocument/2006/relationships/image" Target="../media/image1613.jpeg"/><Relationship Id="rId1820" Type="http://schemas.openxmlformats.org/officeDocument/2006/relationships/image" Target="../media/image1820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1697" Type="http://schemas.openxmlformats.org/officeDocument/2006/relationships/image" Target="../media/image169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1557" Type="http://schemas.openxmlformats.org/officeDocument/2006/relationships/image" Target="../media/image1557.jpeg"/><Relationship Id="rId1764" Type="http://schemas.openxmlformats.org/officeDocument/2006/relationships/image" Target="../media/image1764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417" Type="http://schemas.openxmlformats.org/officeDocument/2006/relationships/image" Target="../media/image1417.jpeg"/><Relationship Id="rId1624" Type="http://schemas.openxmlformats.org/officeDocument/2006/relationships/image" Target="../media/image1624.jpeg"/><Relationship Id="rId1831" Type="http://schemas.openxmlformats.org/officeDocument/2006/relationships/image" Target="../media/image1831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1470" Type="http://schemas.openxmlformats.org/officeDocument/2006/relationships/image" Target="../media/image1470.jpeg"/><Relationship Id="rId1568" Type="http://schemas.openxmlformats.org/officeDocument/2006/relationships/image" Target="../media/image1568.jpeg"/><Relationship Id="rId1775" Type="http://schemas.openxmlformats.org/officeDocument/2006/relationships/image" Target="../media/image177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428" Type="http://schemas.openxmlformats.org/officeDocument/2006/relationships/image" Target="../media/image1428.jpeg"/><Relationship Id="rId1635" Type="http://schemas.openxmlformats.org/officeDocument/2006/relationships/image" Target="../media/image1635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1842" Type="http://schemas.openxmlformats.org/officeDocument/2006/relationships/image" Target="../media/image1842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1579" Type="http://schemas.openxmlformats.org/officeDocument/2006/relationships/image" Target="../media/image1579.jpeg"/><Relationship Id="rId1702" Type="http://schemas.openxmlformats.org/officeDocument/2006/relationships/image" Target="../media/image1702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1786" Type="http://schemas.openxmlformats.org/officeDocument/2006/relationships/image" Target="../media/image1786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1439" Type="http://schemas.openxmlformats.org/officeDocument/2006/relationships/image" Target="../media/image1439.jpeg"/><Relationship Id="rId1646" Type="http://schemas.openxmlformats.org/officeDocument/2006/relationships/image" Target="../media/image1646.jpeg"/><Relationship Id="rId1853" Type="http://schemas.openxmlformats.org/officeDocument/2006/relationships/image" Target="../media/image1853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1492" Type="http://schemas.openxmlformats.org/officeDocument/2006/relationships/image" Target="../media/image1492.jpeg"/><Relationship Id="rId1506" Type="http://schemas.openxmlformats.org/officeDocument/2006/relationships/image" Target="../media/image1506.jpeg"/><Relationship Id="rId1713" Type="http://schemas.openxmlformats.org/officeDocument/2006/relationships/image" Target="../media/image171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1797" Type="http://schemas.openxmlformats.org/officeDocument/2006/relationships/image" Target="../media/image1797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1657" Type="http://schemas.openxmlformats.org/officeDocument/2006/relationships/image" Target="../media/image1657.jpeg"/><Relationship Id="rId1864" Type="http://schemas.openxmlformats.org/officeDocument/2006/relationships/image" Target="../media/image1864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517" Type="http://schemas.openxmlformats.org/officeDocument/2006/relationships/image" Target="../media/image1517.jpeg"/><Relationship Id="rId1724" Type="http://schemas.openxmlformats.org/officeDocument/2006/relationships/image" Target="../media/image17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570" Type="http://schemas.openxmlformats.org/officeDocument/2006/relationships/image" Target="../media/image1570.jpeg"/><Relationship Id="rId1668" Type="http://schemas.openxmlformats.org/officeDocument/2006/relationships/image" Target="../media/image1668.jpeg"/><Relationship Id="rId1875" Type="http://schemas.openxmlformats.org/officeDocument/2006/relationships/image" Target="../media/image18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1528" Type="http://schemas.openxmlformats.org/officeDocument/2006/relationships/image" Target="../media/image1528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1735" Type="http://schemas.openxmlformats.org/officeDocument/2006/relationships/image" Target="../media/image1735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1581" Type="http://schemas.openxmlformats.org/officeDocument/2006/relationships/image" Target="../media/image1581.jpeg"/><Relationship Id="rId1679" Type="http://schemas.openxmlformats.org/officeDocument/2006/relationships/image" Target="../media/image1679.jpeg"/><Relationship Id="rId1802" Type="http://schemas.openxmlformats.org/officeDocument/2006/relationships/image" Target="../media/image1802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1886" Type="http://schemas.openxmlformats.org/officeDocument/2006/relationships/image" Target="../media/image1886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1539" Type="http://schemas.openxmlformats.org/officeDocument/2006/relationships/image" Target="../media/image1539.jpeg"/><Relationship Id="rId1746" Type="http://schemas.openxmlformats.org/officeDocument/2006/relationships/image" Target="../media/image174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1592" Type="http://schemas.openxmlformats.org/officeDocument/2006/relationships/image" Target="../media/image1592.jpeg"/><Relationship Id="rId1606" Type="http://schemas.openxmlformats.org/officeDocument/2006/relationships/image" Target="../media/image1606.jpeg"/><Relationship Id="rId1813" Type="http://schemas.openxmlformats.org/officeDocument/2006/relationships/image" Target="../media/image1813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1897" Type="http://schemas.openxmlformats.org/officeDocument/2006/relationships/image" Target="../media/image1897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1757" Type="http://schemas.openxmlformats.org/officeDocument/2006/relationships/image" Target="../media/image17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617" Type="http://schemas.openxmlformats.org/officeDocument/2006/relationships/image" Target="../media/image1617.jpeg"/><Relationship Id="rId1824" Type="http://schemas.openxmlformats.org/officeDocument/2006/relationships/image" Target="../media/image1824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1670" Type="http://schemas.openxmlformats.org/officeDocument/2006/relationships/image" Target="../media/image1670.jpeg"/><Relationship Id="rId1768" Type="http://schemas.openxmlformats.org/officeDocument/2006/relationships/image" Target="../media/image176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530" Type="http://schemas.openxmlformats.org/officeDocument/2006/relationships/image" Target="../media/image1530.jpeg"/><Relationship Id="rId1628" Type="http://schemas.openxmlformats.org/officeDocument/2006/relationships/image" Target="../media/image1628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1835" Type="http://schemas.openxmlformats.org/officeDocument/2006/relationships/image" Target="../media/image1835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1681" Type="http://schemas.openxmlformats.org/officeDocument/2006/relationships/image" Target="../media/image1681.jpeg"/><Relationship Id="rId1902" Type="http://schemas.openxmlformats.org/officeDocument/2006/relationships/image" Target="../media/image1902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1541" Type="http://schemas.openxmlformats.org/officeDocument/2006/relationships/image" Target="../media/image1541.jpeg"/><Relationship Id="rId1779" Type="http://schemas.openxmlformats.org/officeDocument/2006/relationships/image" Target="../media/image177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1401" Type="http://schemas.openxmlformats.org/officeDocument/2006/relationships/image" Target="../media/image1401.jpeg"/><Relationship Id="rId1639" Type="http://schemas.openxmlformats.org/officeDocument/2006/relationships/image" Target="../media/image1639.jpeg"/><Relationship Id="rId1846" Type="http://schemas.openxmlformats.org/officeDocument/2006/relationships/image" Target="../media/image1846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1692" Type="http://schemas.openxmlformats.org/officeDocument/2006/relationships/image" Target="../media/image1692.jpeg"/><Relationship Id="rId1706" Type="http://schemas.openxmlformats.org/officeDocument/2006/relationships/image" Target="../media/image170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552" Type="http://schemas.openxmlformats.org/officeDocument/2006/relationships/image" Target="../media/image1552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1857" Type="http://schemas.openxmlformats.org/officeDocument/2006/relationships/image" Target="../media/image1857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12" Type="http://schemas.openxmlformats.org/officeDocument/2006/relationships/image" Target="../media/image1412.jpeg"/><Relationship Id="rId1496" Type="http://schemas.openxmlformats.org/officeDocument/2006/relationships/image" Target="../media/image1496.jpeg"/><Relationship Id="rId1717" Type="http://schemas.openxmlformats.org/officeDocument/2006/relationships/image" Target="../media/image1717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1563" Type="http://schemas.openxmlformats.org/officeDocument/2006/relationships/image" Target="../media/image1563.jpeg"/><Relationship Id="rId1770" Type="http://schemas.openxmlformats.org/officeDocument/2006/relationships/image" Target="../media/image1770.jpeg"/><Relationship Id="rId1868" Type="http://schemas.openxmlformats.org/officeDocument/2006/relationships/image" Target="../media/image1868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1630" Type="http://schemas.openxmlformats.org/officeDocument/2006/relationships/image" Target="../media/image1630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1728" Type="http://schemas.openxmlformats.org/officeDocument/2006/relationships/image" Target="../media/image1728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jpeg"/><Relationship Id="rId1781" Type="http://schemas.openxmlformats.org/officeDocument/2006/relationships/image" Target="../media/image178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1641" Type="http://schemas.openxmlformats.org/officeDocument/2006/relationships/image" Target="../media/image1641.jpeg"/><Relationship Id="rId1879" Type="http://schemas.openxmlformats.org/officeDocument/2006/relationships/image" Target="../media/image1879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1501" Type="http://schemas.openxmlformats.org/officeDocument/2006/relationships/image" Target="../media/image1501.jpeg"/><Relationship Id="rId1739" Type="http://schemas.openxmlformats.org/officeDocument/2006/relationships/image" Target="../media/image1739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1585" Type="http://schemas.openxmlformats.org/officeDocument/2006/relationships/image" Target="../media/image1585.jpeg"/><Relationship Id="rId1792" Type="http://schemas.openxmlformats.org/officeDocument/2006/relationships/image" Target="../media/image1792.jpeg"/><Relationship Id="rId1806" Type="http://schemas.openxmlformats.org/officeDocument/2006/relationships/image" Target="../media/image1806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1652" Type="http://schemas.openxmlformats.org/officeDocument/2006/relationships/image" Target="../media/image1652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512" Type="http://schemas.openxmlformats.org/officeDocument/2006/relationships/image" Target="../media/image1512.jpeg"/><Relationship Id="rId1596" Type="http://schemas.openxmlformats.org/officeDocument/2006/relationships/image" Target="../media/image1596.jpeg"/><Relationship Id="rId1817" Type="http://schemas.openxmlformats.org/officeDocument/2006/relationships/image" Target="../media/image1817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1663" Type="http://schemas.openxmlformats.org/officeDocument/2006/relationships/image" Target="../media/image1663.jpeg"/><Relationship Id="rId1870" Type="http://schemas.openxmlformats.org/officeDocument/2006/relationships/image" Target="../media/image1870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1730" Type="http://schemas.openxmlformats.org/officeDocument/2006/relationships/image" Target="../media/image1730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828" Type="http://schemas.openxmlformats.org/officeDocument/2006/relationships/image" Target="../media/image1828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1467" Type="http://schemas.openxmlformats.org/officeDocument/2006/relationships/image" Target="../media/image1467.jpeg"/><Relationship Id="rId1674" Type="http://schemas.openxmlformats.org/officeDocument/2006/relationships/image" Target="../media/image1674.jpeg"/><Relationship Id="rId1881" Type="http://schemas.openxmlformats.org/officeDocument/2006/relationships/image" Target="../media/image1881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1534" Type="http://schemas.openxmlformats.org/officeDocument/2006/relationships/image" Target="../media/image1534.jpeg"/><Relationship Id="rId1741" Type="http://schemas.openxmlformats.org/officeDocument/2006/relationships/image" Target="../media/image17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601" Type="http://schemas.openxmlformats.org/officeDocument/2006/relationships/image" Target="../media/image1601.jpeg"/><Relationship Id="rId1839" Type="http://schemas.openxmlformats.org/officeDocument/2006/relationships/image" Target="../media/image1839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jpeg"/><Relationship Id="rId1892" Type="http://schemas.openxmlformats.org/officeDocument/2006/relationships/image" Target="../media/image1892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1545" Type="http://schemas.openxmlformats.org/officeDocument/2006/relationships/image" Target="../media/image1545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1405" Type="http://schemas.openxmlformats.org/officeDocument/2006/relationships/image" Target="../media/image1405.jpeg"/><Relationship Id="rId1752" Type="http://schemas.openxmlformats.org/officeDocument/2006/relationships/image" Target="../media/image1752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489" Type="http://schemas.openxmlformats.org/officeDocument/2006/relationships/image" Target="../media/image1489.jpeg"/><Relationship Id="rId1612" Type="http://schemas.openxmlformats.org/officeDocument/2006/relationships/image" Target="../media/image1612.jpeg"/><Relationship Id="rId1696" Type="http://schemas.openxmlformats.org/officeDocument/2006/relationships/image" Target="../media/image16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1556" Type="http://schemas.openxmlformats.org/officeDocument/2006/relationships/image" Target="../media/image1556.jpeg"/><Relationship Id="rId1763" Type="http://schemas.openxmlformats.org/officeDocument/2006/relationships/image" Target="../media/image1763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1623" Type="http://schemas.openxmlformats.org/officeDocument/2006/relationships/image" Target="../media/image1623.jpeg"/><Relationship Id="rId1830" Type="http://schemas.openxmlformats.org/officeDocument/2006/relationships/image" Target="../media/image1830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1567" Type="http://schemas.openxmlformats.org/officeDocument/2006/relationships/image" Target="../media/image1567.jpeg"/><Relationship Id="rId1774" Type="http://schemas.openxmlformats.org/officeDocument/2006/relationships/image" Target="../media/image177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1427" Type="http://schemas.openxmlformats.org/officeDocument/2006/relationships/image" Target="../media/image1427.jpeg"/><Relationship Id="rId1634" Type="http://schemas.openxmlformats.org/officeDocument/2006/relationships/image" Target="../media/image1634.jpeg"/><Relationship Id="rId1841" Type="http://schemas.openxmlformats.org/officeDocument/2006/relationships/image" Target="../media/image1841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jpeg"/><Relationship Id="rId1701" Type="http://schemas.openxmlformats.org/officeDocument/2006/relationships/image" Target="../media/image1701.jpeg"/><Relationship Id="rId1785" Type="http://schemas.openxmlformats.org/officeDocument/2006/relationships/image" Target="../media/image1785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1438" Type="http://schemas.openxmlformats.org/officeDocument/2006/relationships/image" Target="../media/image1438.jpeg"/><Relationship Id="rId1645" Type="http://schemas.openxmlformats.org/officeDocument/2006/relationships/image" Target="../media/image16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1852" Type="http://schemas.openxmlformats.org/officeDocument/2006/relationships/image" Target="../media/image1852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1491" Type="http://schemas.openxmlformats.org/officeDocument/2006/relationships/image" Target="../media/image1491.jpeg"/><Relationship Id="rId1505" Type="http://schemas.openxmlformats.org/officeDocument/2006/relationships/image" Target="../media/image1505.jpeg"/><Relationship Id="rId1589" Type="http://schemas.openxmlformats.org/officeDocument/2006/relationships/image" Target="../media/image1589.jpeg"/><Relationship Id="rId1712" Type="http://schemas.openxmlformats.org/officeDocument/2006/relationships/image" Target="../media/image171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1796" Type="http://schemas.openxmlformats.org/officeDocument/2006/relationships/image" Target="../media/image1796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1656" Type="http://schemas.openxmlformats.org/officeDocument/2006/relationships/image" Target="../media/image1656.jpeg"/><Relationship Id="rId1863" Type="http://schemas.openxmlformats.org/officeDocument/2006/relationships/image" Target="../media/image1863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723" Type="http://schemas.openxmlformats.org/officeDocument/2006/relationships/image" Target="../media/image1723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1667" Type="http://schemas.openxmlformats.org/officeDocument/2006/relationships/image" Target="../media/image1667.jpeg"/><Relationship Id="rId1874" Type="http://schemas.openxmlformats.org/officeDocument/2006/relationships/image" Target="../media/image1874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1527" Type="http://schemas.openxmlformats.org/officeDocument/2006/relationships/image" Target="../media/image1527.jpeg"/><Relationship Id="rId1734" Type="http://schemas.openxmlformats.org/officeDocument/2006/relationships/image" Target="../media/image17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1580" Type="http://schemas.openxmlformats.org/officeDocument/2006/relationships/image" Target="../media/image1580.jpeg"/><Relationship Id="rId1678" Type="http://schemas.openxmlformats.org/officeDocument/2006/relationships/image" Target="../media/image1678.jpeg"/><Relationship Id="rId1801" Type="http://schemas.openxmlformats.org/officeDocument/2006/relationships/image" Target="../media/image1801.jpeg"/><Relationship Id="rId1885" Type="http://schemas.openxmlformats.org/officeDocument/2006/relationships/image" Target="../media/image1885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1538" Type="http://schemas.openxmlformats.org/officeDocument/2006/relationships/image" Target="../media/image153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1745" Type="http://schemas.openxmlformats.org/officeDocument/2006/relationships/image" Target="../media/image1745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1591" Type="http://schemas.openxmlformats.org/officeDocument/2006/relationships/image" Target="../media/image1591.jpeg"/><Relationship Id="rId1605" Type="http://schemas.openxmlformats.org/officeDocument/2006/relationships/image" Target="../media/image1605.jpeg"/><Relationship Id="rId1689" Type="http://schemas.openxmlformats.org/officeDocument/2006/relationships/image" Target="../media/image1689.jpeg"/><Relationship Id="rId1812" Type="http://schemas.openxmlformats.org/officeDocument/2006/relationships/image" Target="../media/image1812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1896" Type="http://schemas.openxmlformats.org/officeDocument/2006/relationships/image" Target="../media/image1896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1549" Type="http://schemas.openxmlformats.org/officeDocument/2006/relationships/image" Target="../media/image1549.jpeg"/><Relationship Id="rId1756" Type="http://schemas.openxmlformats.org/officeDocument/2006/relationships/image" Target="../media/image175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409" Type="http://schemas.openxmlformats.org/officeDocument/2006/relationships/image" Target="../media/image1409.jpeg"/><Relationship Id="rId1616" Type="http://schemas.openxmlformats.org/officeDocument/2006/relationships/image" Target="../media/image1616.jpeg"/><Relationship Id="rId1823" Type="http://schemas.openxmlformats.org/officeDocument/2006/relationships/image" Target="../media/image1823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67" Type="http://schemas.openxmlformats.org/officeDocument/2006/relationships/image" Target="../media/image176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1627" Type="http://schemas.openxmlformats.org/officeDocument/2006/relationships/image" Target="../media/image1627.jpeg"/><Relationship Id="rId1834" Type="http://schemas.openxmlformats.org/officeDocument/2006/relationships/image" Target="../media/image1834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1473" Type="http://schemas.openxmlformats.org/officeDocument/2006/relationships/image" Target="../media/image1473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jpeg"/><Relationship Id="rId1778" Type="http://schemas.openxmlformats.org/officeDocument/2006/relationships/image" Target="../media/image1778.jpeg"/><Relationship Id="rId1901" Type="http://schemas.openxmlformats.org/officeDocument/2006/relationships/image" Target="../media/image1901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540" Type="http://schemas.openxmlformats.org/officeDocument/2006/relationships/image" Target="../media/image1540.jpeg"/><Relationship Id="rId1638" Type="http://schemas.openxmlformats.org/officeDocument/2006/relationships/image" Target="../media/image1638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1400" Type="http://schemas.openxmlformats.org/officeDocument/2006/relationships/image" Target="../media/image1400.jpeg"/><Relationship Id="rId1845" Type="http://schemas.openxmlformats.org/officeDocument/2006/relationships/image" Target="../media/image1845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1691" Type="http://schemas.openxmlformats.org/officeDocument/2006/relationships/image" Target="../media/image1691.jpeg"/><Relationship Id="rId1705" Type="http://schemas.openxmlformats.org/officeDocument/2006/relationships/image" Target="../media/image1705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1551" Type="http://schemas.openxmlformats.org/officeDocument/2006/relationships/image" Target="../media/image1551.jpeg"/><Relationship Id="rId1789" Type="http://schemas.openxmlformats.org/officeDocument/2006/relationships/image" Target="../media/image1789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1649" Type="http://schemas.openxmlformats.org/officeDocument/2006/relationships/image" Target="../media/image1649.jpeg"/><Relationship Id="rId1856" Type="http://schemas.openxmlformats.org/officeDocument/2006/relationships/image" Target="../media/image1856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1495" Type="http://schemas.openxmlformats.org/officeDocument/2006/relationships/image" Target="../media/image1495.jpeg"/><Relationship Id="rId1509" Type="http://schemas.openxmlformats.org/officeDocument/2006/relationships/image" Target="../media/image1509.jpeg"/><Relationship Id="rId1716" Type="http://schemas.openxmlformats.org/officeDocument/2006/relationships/image" Target="../media/image1716.jpeg"/><Relationship Id="rId297" Type="http://schemas.openxmlformats.org/officeDocument/2006/relationships/image" Target="../media/image297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62" Type="http://schemas.openxmlformats.org/officeDocument/2006/relationships/image" Target="../media/image1562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1867" Type="http://schemas.openxmlformats.org/officeDocument/2006/relationships/image" Target="../media/image1867.jpeg"/><Relationship Id="rId61" Type="http://schemas.openxmlformats.org/officeDocument/2006/relationships/image" Target="../media/image61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1727" Type="http://schemas.openxmlformats.org/officeDocument/2006/relationships/image" Target="../media/image17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168" Type="http://schemas.openxmlformats.org/officeDocument/2006/relationships/image" Target="../media/image168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eg"/><Relationship Id="rId1780" Type="http://schemas.openxmlformats.org/officeDocument/2006/relationships/image" Target="../media/image1780.jpeg"/><Relationship Id="rId1878" Type="http://schemas.openxmlformats.org/officeDocument/2006/relationships/image" Target="../media/image18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1433" Type="http://schemas.openxmlformats.org/officeDocument/2006/relationships/image" Target="../media/image1433.jpeg"/><Relationship Id="rId1640" Type="http://schemas.openxmlformats.org/officeDocument/2006/relationships/image" Target="../media/image1640.jpeg"/><Relationship Id="rId1738" Type="http://schemas.openxmlformats.org/officeDocument/2006/relationships/image" Target="../media/image17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500" Type="http://schemas.openxmlformats.org/officeDocument/2006/relationships/image" Target="../media/image1500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1584" Type="http://schemas.openxmlformats.org/officeDocument/2006/relationships/image" Target="../media/image1584.jpeg"/><Relationship Id="rId1791" Type="http://schemas.openxmlformats.org/officeDocument/2006/relationships/image" Target="../media/image1791.jpeg"/><Relationship Id="rId1805" Type="http://schemas.openxmlformats.org/officeDocument/2006/relationships/image" Target="../media/image1805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1444" Type="http://schemas.openxmlformats.org/officeDocument/2006/relationships/image" Target="../media/image1444.jpeg"/><Relationship Id="rId1651" Type="http://schemas.openxmlformats.org/officeDocument/2006/relationships/image" Target="../media/image1651.jpeg"/><Relationship Id="rId1889" Type="http://schemas.openxmlformats.org/officeDocument/2006/relationships/image" Target="../media/image1889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1749" Type="http://schemas.openxmlformats.org/officeDocument/2006/relationships/image" Target="../media/image174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595" Type="http://schemas.openxmlformats.org/officeDocument/2006/relationships/image" Target="../media/image1595.jpeg"/><Relationship Id="rId1609" Type="http://schemas.openxmlformats.org/officeDocument/2006/relationships/image" Target="../media/image1609.jpeg"/><Relationship Id="rId1816" Type="http://schemas.openxmlformats.org/officeDocument/2006/relationships/image" Target="../media/image1816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jpeg"/><Relationship Id="rId1662" Type="http://schemas.openxmlformats.org/officeDocument/2006/relationships/image" Target="../media/image1662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10" Type="http://schemas.openxmlformats.org/officeDocument/2006/relationships/image" Target="../media/image1010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1673" Type="http://schemas.openxmlformats.org/officeDocument/2006/relationships/image" Target="../media/image1673.jpeg"/><Relationship Id="rId1880" Type="http://schemas.openxmlformats.org/officeDocument/2006/relationships/image" Target="../media/image1880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1533" Type="http://schemas.openxmlformats.org/officeDocument/2006/relationships/image" Target="../media/image1533.jpeg"/><Relationship Id="rId1740" Type="http://schemas.openxmlformats.org/officeDocument/2006/relationships/image" Target="../media/image1740.jpeg"/><Relationship Id="rId32" Type="http://schemas.openxmlformats.org/officeDocument/2006/relationships/image" Target="../media/image32.jpeg"/><Relationship Id="rId1600" Type="http://schemas.openxmlformats.org/officeDocument/2006/relationships/image" Target="../media/image1600.jpeg"/><Relationship Id="rId1838" Type="http://schemas.openxmlformats.org/officeDocument/2006/relationships/image" Target="../media/image1838.jpeg"/><Relationship Id="rId181" Type="http://schemas.openxmlformats.org/officeDocument/2006/relationships/image" Target="../media/image181.jpeg"/><Relationship Id="rId1905" Type="http://schemas.openxmlformats.org/officeDocument/2006/relationships/image" Target="../media/image1905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1488" Type="http://schemas.openxmlformats.org/officeDocument/2006/relationships/image" Target="../media/image1488.jpeg"/><Relationship Id="rId1695" Type="http://schemas.openxmlformats.org/officeDocument/2006/relationships/image" Target="../media/image1695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1555" Type="http://schemas.openxmlformats.org/officeDocument/2006/relationships/image" Target="../media/image1555.jpeg"/><Relationship Id="rId1762" Type="http://schemas.openxmlformats.org/officeDocument/2006/relationships/image" Target="../media/image1762.jpeg"/><Relationship Id="rId1110" Type="http://schemas.openxmlformats.org/officeDocument/2006/relationships/image" Target="../media/image1110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54" Type="http://schemas.openxmlformats.org/officeDocument/2006/relationships/image" Target="../media/image54.jpeg"/><Relationship Id="rId1622" Type="http://schemas.openxmlformats.org/officeDocument/2006/relationships/image" Target="../media/image1622.jpeg"/><Relationship Id="rId270" Type="http://schemas.openxmlformats.org/officeDocument/2006/relationships/image" Target="../media/image270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1577" Type="http://schemas.openxmlformats.org/officeDocument/2006/relationships/image" Target="../media/image1577.jpeg"/><Relationship Id="rId1784" Type="http://schemas.openxmlformats.org/officeDocument/2006/relationships/image" Target="../media/image1784.jpeg"/><Relationship Id="rId76" Type="http://schemas.openxmlformats.org/officeDocument/2006/relationships/image" Target="../media/image76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1644" Type="http://schemas.openxmlformats.org/officeDocument/2006/relationships/image" Target="../media/image1644.jpeg"/><Relationship Id="rId1851" Type="http://schemas.openxmlformats.org/officeDocument/2006/relationships/image" Target="../media/image1851.jpeg"/><Relationship Id="rId1504" Type="http://schemas.openxmlformats.org/officeDocument/2006/relationships/image" Target="../media/image1504.jpeg"/><Relationship Id="rId1711" Type="http://schemas.openxmlformats.org/officeDocument/2006/relationships/image" Target="../media/image1711.jpeg"/><Relationship Id="rId292" Type="http://schemas.openxmlformats.org/officeDocument/2006/relationships/image" Target="../media/image292.jpeg"/><Relationship Id="rId1809" Type="http://schemas.openxmlformats.org/officeDocument/2006/relationships/image" Target="../media/image1809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87" Type="http://schemas.openxmlformats.org/officeDocument/2006/relationships/image" Target="../media/image1087.jpeg"/><Relationship Id="rId1294" Type="http://schemas.openxmlformats.org/officeDocument/2006/relationships/image" Target="../media/image1294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599" Type="http://schemas.openxmlformats.org/officeDocument/2006/relationships/image" Target="../media/image1599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1459" Type="http://schemas.openxmlformats.org/officeDocument/2006/relationships/image" Target="../media/image1459.jpeg"/><Relationship Id="rId98" Type="http://schemas.openxmlformats.org/officeDocument/2006/relationships/image" Target="../media/image98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1666" Type="http://schemas.openxmlformats.org/officeDocument/2006/relationships/image" Target="../media/image1666.jpeg"/><Relationship Id="rId1873" Type="http://schemas.openxmlformats.org/officeDocument/2006/relationships/image" Target="../media/image1873.jpeg"/><Relationship Id="rId1319" Type="http://schemas.openxmlformats.org/officeDocument/2006/relationships/image" Target="../media/image1319.jpeg"/><Relationship Id="rId1526" Type="http://schemas.openxmlformats.org/officeDocument/2006/relationships/image" Target="../media/image1526.jpeg"/><Relationship Id="rId1733" Type="http://schemas.openxmlformats.org/officeDocument/2006/relationships/image" Target="../media/image1733.jpeg"/><Relationship Id="rId25" Type="http://schemas.openxmlformats.org/officeDocument/2006/relationships/image" Target="../media/image25.jpeg"/><Relationship Id="rId1800" Type="http://schemas.openxmlformats.org/officeDocument/2006/relationships/image" Target="../media/image1800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1590" Type="http://schemas.openxmlformats.org/officeDocument/2006/relationships/image" Target="../media/image1590.jpeg"/><Relationship Id="rId1688" Type="http://schemas.openxmlformats.org/officeDocument/2006/relationships/image" Target="../media/image1688.jpeg"/><Relationship Id="rId1895" Type="http://schemas.openxmlformats.org/officeDocument/2006/relationships/image" Target="../media/image1895.jpeg"/><Relationship Id="rId613" Type="http://schemas.openxmlformats.org/officeDocument/2006/relationships/image" Target="../media/image613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450" Type="http://schemas.openxmlformats.org/officeDocument/2006/relationships/image" Target="../media/image1450.jpeg"/><Relationship Id="rId1548" Type="http://schemas.openxmlformats.org/officeDocument/2006/relationships/image" Target="../media/image1548.jpeg"/><Relationship Id="rId1755" Type="http://schemas.openxmlformats.org/officeDocument/2006/relationships/image" Target="../media/image1755.jpeg"/><Relationship Id="rId1103" Type="http://schemas.openxmlformats.org/officeDocument/2006/relationships/image" Target="../media/image1103.jpeg"/><Relationship Id="rId1310" Type="http://schemas.openxmlformats.org/officeDocument/2006/relationships/image" Target="../media/image1310.jpeg"/><Relationship Id="rId1408" Type="http://schemas.openxmlformats.org/officeDocument/2006/relationships/image" Target="../media/image1408.jpeg"/><Relationship Id="rId47" Type="http://schemas.openxmlformats.org/officeDocument/2006/relationships/image" Target="../media/image47.jpeg"/><Relationship Id="rId1615" Type="http://schemas.openxmlformats.org/officeDocument/2006/relationships/image" Target="../media/image1615.jpeg"/><Relationship Id="rId1822" Type="http://schemas.openxmlformats.org/officeDocument/2006/relationships/image" Target="../media/image1822.jpeg"/><Relationship Id="rId196" Type="http://schemas.openxmlformats.org/officeDocument/2006/relationships/image" Target="../media/image196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1777" Type="http://schemas.openxmlformats.org/officeDocument/2006/relationships/image" Target="../media/image1777.jpeg"/><Relationship Id="rId69" Type="http://schemas.openxmlformats.org/officeDocument/2006/relationships/image" Target="../media/image69.jpeg"/><Relationship Id="rId1637" Type="http://schemas.openxmlformats.org/officeDocument/2006/relationships/image" Target="../media/image1637.jpeg"/><Relationship Id="rId1844" Type="http://schemas.openxmlformats.org/officeDocument/2006/relationships/image" Target="../media/image1844.jpeg"/><Relationship Id="rId1704" Type="http://schemas.openxmlformats.org/officeDocument/2006/relationships/image" Target="../media/image1704.jpeg"/><Relationship Id="rId285" Type="http://schemas.openxmlformats.org/officeDocument/2006/relationships/image" Target="../media/image285.jpeg"/><Relationship Id="rId492" Type="http://schemas.openxmlformats.org/officeDocument/2006/relationships/image" Target="../media/image492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1494" Type="http://schemas.openxmlformats.org/officeDocument/2006/relationships/image" Target="../media/image1494.jpeg"/><Relationship Id="rId1799" Type="http://schemas.openxmlformats.org/officeDocument/2006/relationships/image" Target="../media/image1799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1561" Type="http://schemas.openxmlformats.org/officeDocument/2006/relationships/image" Target="../media/image1561.jpeg"/><Relationship Id="rId60" Type="http://schemas.openxmlformats.org/officeDocument/2006/relationships/image" Target="../media/image6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1659" Type="http://schemas.openxmlformats.org/officeDocument/2006/relationships/image" Target="../media/image1659.jpeg"/><Relationship Id="rId1866" Type="http://schemas.openxmlformats.org/officeDocument/2006/relationships/image" Target="../media/image1866.jpeg"/><Relationship Id="rId1519" Type="http://schemas.openxmlformats.org/officeDocument/2006/relationships/image" Target="../media/image1519.jpeg"/><Relationship Id="rId1726" Type="http://schemas.openxmlformats.org/officeDocument/2006/relationships/image" Target="../media/image1726.jpeg"/><Relationship Id="rId18" Type="http://schemas.openxmlformats.org/officeDocument/2006/relationships/image" Target="../media/image1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583" Type="http://schemas.openxmlformats.org/officeDocument/2006/relationships/image" Target="../media/image1583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1790" Type="http://schemas.openxmlformats.org/officeDocument/2006/relationships/image" Target="../media/image1790.jpeg"/><Relationship Id="rId1888" Type="http://schemas.openxmlformats.org/officeDocument/2006/relationships/image" Target="../media/image1888.jpeg"/><Relationship Id="rId82" Type="http://schemas.openxmlformats.org/officeDocument/2006/relationships/image" Target="../media/image8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1650" Type="http://schemas.openxmlformats.org/officeDocument/2006/relationships/image" Target="../media/image1650.jpeg"/><Relationship Id="rId1748" Type="http://schemas.openxmlformats.org/officeDocument/2006/relationships/image" Target="../media/image1748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1608" Type="http://schemas.openxmlformats.org/officeDocument/2006/relationships/image" Target="../media/image1608.jpeg"/><Relationship Id="rId1815" Type="http://schemas.openxmlformats.org/officeDocument/2006/relationships/image" Target="../media/image1815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1672" Type="http://schemas.openxmlformats.org/officeDocument/2006/relationships/image" Target="../media/image1672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532" Type="http://schemas.openxmlformats.org/officeDocument/2006/relationships/image" Target="../media/image1532.jpeg"/><Relationship Id="rId902" Type="http://schemas.openxmlformats.org/officeDocument/2006/relationships/image" Target="../media/image902.jpeg"/><Relationship Id="rId1837" Type="http://schemas.openxmlformats.org/officeDocument/2006/relationships/image" Target="../media/image18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6</xdr:row>
      <xdr:rowOff>0</xdr:rowOff>
    </xdr:from>
    <xdr:to>
      <xdr:col>17</xdr:col>
      <xdr:colOff>0</xdr:colOff>
      <xdr:row>7</xdr:row>
      <xdr:rowOff>0</xdr:rowOff>
    </xdr:to>
    <xdr:pic>
      <xdr:nvPicPr>
        <xdr:cNvPr id="2" name="Picture 1" descr="Mast ram 4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58725" y="266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0</xdr:colOff>
      <xdr:row>10</xdr:row>
      <xdr:rowOff>371475</xdr:rowOff>
    </xdr:to>
    <xdr:pic>
      <xdr:nvPicPr>
        <xdr:cNvPr id="3" name="Picture 2" descr="Ranbir 5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58725" y="4191000"/>
          <a:ext cx="609600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</xdr:row>
      <xdr:rowOff>0</xdr:rowOff>
    </xdr:from>
    <xdr:to>
      <xdr:col>17</xdr:col>
      <xdr:colOff>0</xdr:colOff>
      <xdr:row>5</xdr:row>
      <xdr:rowOff>0</xdr:rowOff>
    </xdr:to>
    <xdr:pic>
      <xdr:nvPicPr>
        <xdr:cNvPr id="4" name="Picture 3" descr="mahanti devi 7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58725" y="190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</xdr:row>
      <xdr:rowOff>0</xdr:rowOff>
    </xdr:from>
    <xdr:to>
      <xdr:col>17</xdr:col>
      <xdr:colOff>0</xdr:colOff>
      <xdr:row>12</xdr:row>
      <xdr:rowOff>0</xdr:rowOff>
    </xdr:to>
    <xdr:pic>
      <xdr:nvPicPr>
        <xdr:cNvPr id="5" name="Picture 4" descr="Shukla sarda 8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658725" y="457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0</xdr:colOff>
      <xdr:row>9</xdr:row>
      <xdr:rowOff>0</xdr:rowOff>
    </xdr:to>
    <xdr:pic>
      <xdr:nvPicPr>
        <xdr:cNvPr id="6" name="Picture 5" descr="Nanak chand 9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658725" y="342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</xdr:row>
      <xdr:rowOff>0</xdr:rowOff>
    </xdr:from>
    <xdr:to>
      <xdr:col>17</xdr:col>
      <xdr:colOff>0</xdr:colOff>
      <xdr:row>4</xdr:row>
      <xdr:rowOff>0</xdr:rowOff>
    </xdr:to>
    <xdr:pic>
      <xdr:nvPicPr>
        <xdr:cNvPr id="7" name="Picture 6" descr="NANT RAM 9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658725" y="152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</xdr:row>
      <xdr:rowOff>0</xdr:rowOff>
    </xdr:from>
    <xdr:to>
      <xdr:col>17</xdr:col>
      <xdr:colOff>0</xdr:colOff>
      <xdr:row>6</xdr:row>
      <xdr:rowOff>0</xdr:rowOff>
    </xdr:to>
    <xdr:pic>
      <xdr:nvPicPr>
        <xdr:cNvPr id="8" name="Picture 7" descr="Krina devi 1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658725" y="228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</xdr:row>
      <xdr:rowOff>0</xdr:rowOff>
    </xdr:from>
    <xdr:to>
      <xdr:col>17</xdr:col>
      <xdr:colOff>0</xdr:colOff>
      <xdr:row>25</xdr:row>
      <xdr:rowOff>0</xdr:rowOff>
    </xdr:to>
    <xdr:pic>
      <xdr:nvPicPr>
        <xdr:cNvPr id="9" name="Picture 8" descr="Lal Singh 12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655549" y="9525000"/>
          <a:ext cx="6127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</xdr:row>
      <xdr:rowOff>0</xdr:rowOff>
    </xdr:from>
    <xdr:to>
      <xdr:col>17</xdr:col>
      <xdr:colOff>0</xdr:colOff>
      <xdr:row>8</xdr:row>
      <xdr:rowOff>0</xdr:rowOff>
    </xdr:to>
    <xdr:pic>
      <xdr:nvPicPr>
        <xdr:cNvPr id="10" name="Picture 9" descr="Sumeet 13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658725" y="304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</xdr:row>
      <xdr:rowOff>0</xdr:rowOff>
    </xdr:from>
    <xdr:to>
      <xdr:col>17</xdr:col>
      <xdr:colOff>0</xdr:colOff>
      <xdr:row>10</xdr:row>
      <xdr:rowOff>0</xdr:rowOff>
    </xdr:to>
    <xdr:pic>
      <xdr:nvPicPr>
        <xdr:cNvPr id="11" name="Picture 10" descr="Daya davi 14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658725" y="381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</xdr:row>
      <xdr:rowOff>0</xdr:rowOff>
    </xdr:from>
    <xdr:to>
      <xdr:col>17</xdr:col>
      <xdr:colOff>0</xdr:colOff>
      <xdr:row>26</xdr:row>
      <xdr:rowOff>0</xdr:rowOff>
    </xdr:to>
    <xdr:pic>
      <xdr:nvPicPr>
        <xdr:cNvPr id="12" name="Picture 11" descr="kaushalya 14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658725" y="990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</xdr:row>
      <xdr:rowOff>0</xdr:rowOff>
    </xdr:from>
    <xdr:to>
      <xdr:col>17</xdr:col>
      <xdr:colOff>0</xdr:colOff>
      <xdr:row>27</xdr:row>
      <xdr:rowOff>0</xdr:rowOff>
    </xdr:to>
    <xdr:pic>
      <xdr:nvPicPr>
        <xdr:cNvPr id="13" name="Picture 12" descr="Anat ram 15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658725" y="1028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0</xdr:colOff>
      <xdr:row>13</xdr:row>
      <xdr:rowOff>0</xdr:rowOff>
    </xdr:to>
    <xdr:pic>
      <xdr:nvPicPr>
        <xdr:cNvPr id="14" name="Picture 13" descr="Puran chand 18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211300" y="4572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</xdr:row>
      <xdr:rowOff>364066</xdr:rowOff>
    </xdr:from>
    <xdr:to>
      <xdr:col>17</xdr:col>
      <xdr:colOff>0</xdr:colOff>
      <xdr:row>14</xdr:row>
      <xdr:rowOff>364066</xdr:rowOff>
    </xdr:to>
    <xdr:pic>
      <xdr:nvPicPr>
        <xdr:cNvPr id="15" name="Picture 14" descr="Aarushi 19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656609" y="5698066"/>
          <a:ext cx="61171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</xdr:row>
      <xdr:rowOff>0</xdr:rowOff>
    </xdr:from>
    <xdr:to>
      <xdr:col>17</xdr:col>
      <xdr:colOff>0</xdr:colOff>
      <xdr:row>14</xdr:row>
      <xdr:rowOff>0</xdr:rowOff>
    </xdr:to>
    <xdr:pic>
      <xdr:nvPicPr>
        <xdr:cNvPr id="16" name="Picture 15" descr="Bhola nath 1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658725" y="533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</xdr:row>
      <xdr:rowOff>0</xdr:rowOff>
    </xdr:from>
    <xdr:to>
      <xdr:col>17</xdr:col>
      <xdr:colOff>0</xdr:colOff>
      <xdr:row>16</xdr:row>
      <xdr:rowOff>0</xdr:rowOff>
    </xdr:to>
    <xdr:pic>
      <xdr:nvPicPr>
        <xdr:cNvPr id="17" name="Picture 16" descr="Ruplal 1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658725" y="609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17</xdr:col>
      <xdr:colOff>0</xdr:colOff>
      <xdr:row>23</xdr:row>
      <xdr:rowOff>0</xdr:rowOff>
    </xdr:to>
    <xdr:pic>
      <xdr:nvPicPr>
        <xdr:cNvPr id="18" name="Picture 17" descr="sher singh 19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658725" y="876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0</xdr:colOff>
      <xdr:row>17</xdr:row>
      <xdr:rowOff>0</xdr:rowOff>
    </xdr:to>
    <xdr:pic>
      <xdr:nvPicPr>
        <xdr:cNvPr id="19" name="Picture 18" descr="sdanjay 19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658725" y="647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</xdr:row>
      <xdr:rowOff>0</xdr:rowOff>
    </xdr:from>
    <xdr:to>
      <xdr:col>17</xdr:col>
      <xdr:colOff>0</xdr:colOff>
      <xdr:row>44</xdr:row>
      <xdr:rowOff>0</xdr:rowOff>
    </xdr:to>
    <xdr:pic>
      <xdr:nvPicPr>
        <xdr:cNvPr id="20" name="Picture 19" descr="Churu RAm 201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658725" y="1676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</xdr:row>
      <xdr:rowOff>0</xdr:rowOff>
    </xdr:from>
    <xdr:to>
      <xdr:col>17</xdr:col>
      <xdr:colOff>0</xdr:colOff>
      <xdr:row>18</xdr:row>
      <xdr:rowOff>0</xdr:rowOff>
    </xdr:to>
    <xdr:pic>
      <xdr:nvPicPr>
        <xdr:cNvPr id="21" name="Picture 20" descr="Raj chauhan 20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658725" y="685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</xdr:row>
      <xdr:rowOff>0</xdr:rowOff>
    </xdr:from>
    <xdr:to>
      <xdr:col>17</xdr:col>
      <xdr:colOff>0</xdr:colOff>
      <xdr:row>19</xdr:row>
      <xdr:rowOff>0</xdr:rowOff>
    </xdr:to>
    <xdr:pic>
      <xdr:nvPicPr>
        <xdr:cNvPr id="22" name="Picture 21" descr="satyan 20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658725" y="723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</xdr:row>
      <xdr:rowOff>0</xdr:rowOff>
    </xdr:from>
    <xdr:to>
      <xdr:col>17</xdr:col>
      <xdr:colOff>0</xdr:colOff>
      <xdr:row>20</xdr:row>
      <xdr:rowOff>0</xdr:rowOff>
    </xdr:to>
    <xdr:pic>
      <xdr:nvPicPr>
        <xdr:cNvPr id="23" name="Picture 22" descr="mangatram 21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658725" y="762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</xdr:row>
      <xdr:rowOff>0</xdr:rowOff>
    </xdr:from>
    <xdr:to>
      <xdr:col>17</xdr:col>
      <xdr:colOff>0</xdr:colOff>
      <xdr:row>22</xdr:row>
      <xdr:rowOff>0</xdr:rowOff>
    </xdr:to>
    <xdr:pic>
      <xdr:nvPicPr>
        <xdr:cNvPr id="24" name="Picture 23" descr="Ashok kumasr 23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658725" y="838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</xdr:row>
      <xdr:rowOff>0</xdr:rowOff>
    </xdr:from>
    <xdr:to>
      <xdr:col>17</xdr:col>
      <xdr:colOff>0</xdr:colOff>
      <xdr:row>21</xdr:row>
      <xdr:rowOff>0</xdr:rowOff>
    </xdr:to>
    <xdr:pic>
      <xdr:nvPicPr>
        <xdr:cNvPr id="25" name="Picture 24" descr="Ram nath 23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658725" y="800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</xdr:row>
      <xdr:rowOff>0</xdr:rowOff>
    </xdr:from>
    <xdr:to>
      <xdr:col>17</xdr:col>
      <xdr:colOff>0</xdr:colOff>
      <xdr:row>24</xdr:row>
      <xdr:rowOff>0</xdr:rowOff>
    </xdr:to>
    <xdr:pic>
      <xdr:nvPicPr>
        <xdr:cNvPr id="26" name="Picture 25" descr="parshant 26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658725" y="914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</xdr:row>
      <xdr:rowOff>0</xdr:rowOff>
    </xdr:from>
    <xdr:to>
      <xdr:col>17</xdr:col>
      <xdr:colOff>0</xdr:colOff>
      <xdr:row>28</xdr:row>
      <xdr:rowOff>0</xdr:rowOff>
    </xdr:to>
    <xdr:pic>
      <xdr:nvPicPr>
        <xdr:cNvPr id="27" name="Picture 26" descr="jagar nath28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658725" y="1066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</xdr:row>
      <xdr:rowOff>0</xdr:rowOff>
    </xdr:from>
    <xdr:to>
      <xdr:col>17</xdr:col>
      <xdr:colOff>0</xdr:colOff>
      <xdr:row>29</xdr:row>
      <xdr:rowOff>0</xdr:rowOff>
    </xdr:to>
    <xdr:pic>
      <xdr:nvPicPr>
        <xdr:cNvPr id="28" name="Picture 27" descr="Bribal das 30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658725" y="1104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</xdr:row>
      <xdr:rowOff>0</xdr:rowOff>
    </xdr:from>
    <xdr:to>
      <xdr:col>17</xdr:col>
      <xdr:colOff>0</xdr:colOff>
      <xdr:row>30</xdr:row>
      <xdr:rowOff>0</xdr:rowOff>
    </xdr:to>
    <xdr:pic>
      <xdr:nvPicPr>
        <xdr:cNvPr id="29" name="Picture 28" descr="kamal gautam 30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658725" y="1143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</xdr:row>
      <xdr:rowOff>0</xdr:rowOff>
    </xdr:from>
    <xdr:to>
      <xdr:col>17</xdr:col>
      <xdr:colOff>0</xdr:colOff>
      <xdr:row>34</xdr:row>
      <xdr:rowOff>0</xdr:rowOff>
    </xdr:to>
    <xdr:pic>
      <xdr:nvPicPr>
        <xdr:cNvPr id="30" name="Picture 29" descr="Ram Gopal Verma 307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58725" y="1295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</xdr:row>
      <xdr:rowOff>0</xdr:rowOff>
    </xdr:from>
    <xdr:to>
      <xdr:col>17</xdr:col>
      <xdr:colOff>0</xdr:colOff>
      <xdr:row>31</xdr:row>
      <xdr:rowOff>0</xdr:rowOff>
    </xdr:to>
    <xdr:pic>
      <xdr:nvPicPr>
        <xdr:cNvPr id="31" name="Picture 30" descr="krisna lal 31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658725" y="1181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</xdr:row>
      <xdr:rowOff>0</xdr:rowOff>
    </xdr:from>
    <xdr:to>
      <xdr:col>17</xdr:col>
      <xdr:colOff>0</xdr:colOff>
      <xdr:row>32</xdr:row>
      <xdr:rowOff>0</xdr:rowOff>
    </xdr:to>
    <xdr:pic>
      <xdr:nvPicPr>
        <xdr:cNvPr id="32" name="Picture 31" descr="bali ram 31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658725" y="1219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17</xdr:col>
      <xdr:colOff>0</xdr:colOff>
      <xdr:row>33</xdr:row>
      <xdr:rowOff>0</xdr:rowOff>
    </xdr:to>
    <xdr:pic>
      <xdr:nvPicPr>
        <xdr:cNvPr id="33" name="Picture 32" descr="vijender 31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58725" y="1257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</xdr:row>
      <xdr:rowOff>0</xdr:rowOff>
    </xdr:from>
    <xdr:to>
      <xdr:col>17</xdr:col>
      <xdr:colOff>0</xdr:colOff>
      <xdr:row>35</xdr:row>
      <xdr:rowOff>0</xdr:rowOff>
    </xdr:to>
    <xdr:pic>
      <xdr:nvPicPr>
        <xdr:cNvPr id="34" name="Picture 33" descr="Prabhu 32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658725" y="1333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</xdr:row>
      <xdr:rowOff>0</xdr:rowOff>
    </xdr:from>
    <xdr:to>
      <xdr:col>17</xdr:col>
      <xdr:colOff>0</xdr:colOff>
      <xdr:row>36</xdr:row>
      <xdr:rowOff>0</xdr:rowOff>
    </xdr:to>
    <xdr:pic>
      <xdr:nvPicPr>
        <xdr:cNvPr id="35" name="Picture 34" descr="Gangi DEvi 338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658725" y="1371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</xdr:row>
      <xdr:rowOff>0</xdr:rowOff>
    </xdr:from>
    <xdr:to>
      <xdr:col>17</xdr:col>
      <xdr:colOff>0</xdr:colOff>
      <xdr:row>39</xdr:row>
      <xdr:rowOff>0</xdr:rowOff>
    </xdr:to>
    <xdr:pic>
      <xdr:nvPicPr>
        <xdr:cNvPr id="36" name="Picture 35" descr="Devi Dass 342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658725" y="1485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</xdr:row>
      <xdr:rowOff>0</xdr:rowOff>
    </xdr:from>
    <xdr:to>
      <xdr:col>17</xdr:col>
      <xdr:colOff>0</xdr:colOff>
      <xdr:row>37</xdr:row>
      <xdr:rowOff>0</xdr:rowOff>
    </xdr:to>
    <xdr:pic>
      <xdr:nvPicPr>
        <xdr:cNvPr id="37" name="Picture 36" descr="Nariya 340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658725" y="1409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</xdr:row>
      <xdr:rowOff>0</xdr:rowOff>
    </xdr:from>
    <xdr:to>
      <xdr:col>17</xdr:col>
      <xdr:colOff>0</xdr:colOff>
      <xdr:row>38</xdr:row>
      <xdr:rowOff>0</xdr:rowOff>
    </xdr:to>
    <xdr:pic>
      <xdr:nvPicPr>
        <xdr:cNvPr id="38" name="Picture 37" descr="Warta 341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658725" y="1447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</xdr:row>
      <xdr:rowOff>0</xdr:rowOff>
    </xdr:from>
    <xdr:to>
      <xdr:col>17</xdr:col>
      <xdr:colOff>0</xdr:colOff>
      <xdr:row>40</xdr:row>
      <xdr:rowOff>0</xdr:rowOff>
    </xdr:to>
    <xdr:pic>
      <xdr:nvPicPr>
        <xdr:cNvPr id="39" name="Picture 38" descr="Gaddi RAm 352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658725" y="1524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</xdr:row>
      <xdr:rowOff>0</xdr:rowOff>
    </xdr:from>
    <xdr:to>
      <xdr:col>17</xdr:col>
      <xdr:colOff>0</xdr:colOff>
      <xdr:row>41</xdr:row>
      <xdr:rowOff>0</xdr:rowOff>
    </xdr:to>
    <xdr:pic>
      <xdr:nvPicPr>
        <xdr:cNvPr id="40" name="Picture 39" descr="Balbir singh 360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658725" y="1562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</xdr:row>
      <xdr:rowOff>0</xdr:rowOff>
    </xdr:from>
    <xdr:to>
      <xdr:col>17</xdr:col>
      <xdr:colOff>0</xdr:colOff>
      <xdr:row>42</xdr:row>
      <xdr:rowOff>0</xdr:rowOff>
    </xdr:to>
    <xdr:pic>
      <xdr:nvPicPr>
        <xdr:cNvPr id="41" name="Picture 40" descr="Bresti devi 370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658725" y="1600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</xdr:row>
      <xdr:rowOff>0</xdr:rowOff>
    </xdr:from>
    <xdr:to>
      <xdr:col>17</xdr:col>
      <xdr:colOff>0</xdr:colOff>
      <xdr:row>43</xdr:row>
      <xdr:rowOff>0</xdr:rowOff>
    </xdr:to>
    <xdr:pic>
      <xdr:nvPicPr>
        <xdr:cNvPr id="42" name="Picture 41" descr="Kusal Saklani 372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658725" y="1638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</xdr:row>
      <xdr:rowOff>0</xdr:rowOff>
    </xdr:from>
    <xdr:to>
      <xdr:col>17</xdr:col>
      <xdr:colOff>0</xdr:colOff>
      <xdr:row>45</xdr:row>
      <xdr:rowOff>0</xdr:rowOff>
    </xdr:to>
    <xdr:pic>
      <xdr:nvPicPr>
        <xdr:cNvPr id="43" name="Picture 42" descr="Laxmi devi 378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658725" y="1714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</xdr:row>
      <xdr:rowOff>0</xdr:rowOff>
    </xdr:from>
    <xdr:to>
      <xdr:col>17</xdr:col>
      <xdr:colOff>0</xdr:colOff>
      <xdr:row>46</xdr:row>
      <xdr:rowOff>0</xdr:rowOff>
    </xdr:to>
    <xdr:pic>
      <xdr:nvPicPr>
        <xdr:cNvPr id="44" name="Picture 43" descr="Mitru 388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658725" y="1752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</xdr:row>
      <xdr:rowOff>1</xdr:rowOff>
    </xdr:from>
    <xdr:to>
      <xdr:col>17</xdr:col>
      <xdr:colOff>0</xdr:colOff>
      <xdr:row>47</xdr:row>
      <xdr:rowOff>1</xdr:rowOff>
    </xdr:to>
    <xdr:pic>
      <xdr:nvPicPr>
        <xdr:cNvPr id="45" name="Picture 44" descr="Keshar 390.jpe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658725" y="17907001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</xdr:row>
      <xdr:rowOff>0</xdr:rowOff>
    </xdr:from>
    <xdr:to>
      <xdr:col>17</xdr:col>
      <xdr:colOff>0</xdr:colOff>
      <xdr:row>48</xdr:row>
      <xdr:rowOff>0</xdr:rowOff>
    </xdr:to>
    <xdr:pic>
      <xdr:nvPicPr>
        <xdr:cNvPr id="46" name="Picture 45" descr="Sher Singh 410.jpe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658725" y="1828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</xdr:row>
      <xdr:rowOff>0</xdr:rowOff>
    </xdr:from>
    <xdr:to>
      <xdr:col>17</xdr:col>
      <xdr:colOff>0</xdr:colOff>
      <xdr:row>3</xdr:row>
      <xdr:rowOff>0</xdr:rowOff>
    </xdr:to>
    <xdr:pic>
      <xdr:nvPicPr>
        <xdr:cNvPr id="47" name="Picture 46" descr="SHIV RAM 3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658725" y="114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</xdr:row>
      <xdr:rowOff>0</xdr:rowOff>
    </xdr:from>
    <xdr:to>
      <xdr:col>17</xdr:col>
      <xdr:colOff>0</xdr:colOff>
      <xdr:row>54</xdr:row>
      <xdr:rowOff>0</xdr:rowOff>
    </xdr:to>
    <xdr:pic>
      <xdr:nvPicPr>
        <xdr:cNvPr id="48" name="Picture 47" descr="amar dass 6.jpe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678025" y="368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</xdr:row>
      <xdr:rowOff>0</xdr:rowOff>
    </xdr:from>
    <xdr:to>
      <xdr:col>17</xdr:col>
      <xdr:colOff>0</xdr:colOff>
      <xdr:row>49</xdr:row>
      <xdr:rowOff>0</xdr:rowOff>
    </xdr:to>
    <xdr:pic>
      <xdr:nvPicPr>
        <xdr:cNvPr id="49" name="Picture 48" descr="anjali 1.jpe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678025" y="178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</xdr:row>
      <xdr:rowOff>0</xdr:rowOff>
    </xdr:from>
    <xdr:to>
      <xdr:col>17</xdr:col>
      <xdr:colOff>0</xdr:colOff>
      <xdr:row>57</xdr:row>
      <xdr:rowOff>0</xdr:rowOff>
    </xdr:to>
    <xdr:pic>
      <xdr:nvPicPr>
        <xdr:cNvPr id="50" name="Picture 49" descr="ashok kumar 9.jpe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4678025" y="482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</xdr:row>
      <xdr:rowOff>0</xdr:rowOff>
    </xdr:from>
    <xdr:to>
      <xdr:col>17</xdr:col>
      <xdr:colOff>0</xdr:colOff>
      <xdr:row>73</xdr:row>
      <xdr:rowOff>0</xdr:rowOff>
    </xdr:to>
    <xdr:pic>
      <xdr:nvPicPr>
        <xdr:cNvPr id="51" name="Picture 50" descr="bhag dasi 35.jpe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678025" y="1092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</xdr:row>
      <xdr:rowOff>0</xdr:rowOff>
    </xdr:from>
    <xdr:to>
      <xdr:col>17</xdr:col>
      <xdr:colOff>0</xdr:colOff>
      <xdr:row>55</xdr:row>
      <xdr:rowOff>0</xdr:rowOff>
    </xdr:to>
    <xdr:pic>
      <xdr:nvPicPr>
        <xdr:cNvPr id="52" name="Picture 51" descr="bhag dasi 35.jpe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678025" y="406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</xdr:row>
      <xdr:rowOff>0</xdr:rowOff>
    </xdr:from>
    <xdr:to>
      <xdr:col>17</xdr:col>
      <xdr:colOff>0</xdr:colOff>
      <xdr:row>79</xdr:row>
      <xdr:rowOff>0</xdr:rowOff>
    </xdr:to>
    <xdr:pic>
      <xdr:nvPicPr>
        <xdr:cNvPr id="53" name="Picture 52" descr="gopal dass 44.jpe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4678025" y="1321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</xdr:row>
      <xdr:rowOff>0</xdr:rowOff>
    </xdr:from>
    <xdr:to>
      <xdr:col>17</xdr:col>
      <xdr:colOff>0</xdr:colOff>
      <xdr:row>68</xdr:row>
      <xdr:rowOff>0</xdr:rowOff>
    </xdr:to>
    <xdr:pic>
      <xdr:nvPicPr>
        <xdr:cNvPr id="54" name="Picture 53" descr="gopi nand 29.jpe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4678025" y="902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</xdr:row>
      <xdr:rowOff>0</xdr:rowOff>
    </xdr:from>
    <xdr:to>
      <xdr:col>17</xdr:col>
      <xdr:colOff>0</xdr:colOff>
      <xdr:row>72</xdr:row>
      <xdr:rowOff>0</xdr:rowOff>
    </xdr:to>
    <xdr:pic>
      <xdr:nvPicPr>
        <xdr:cNvPr id="55" name="Picture 54" descr="jai devi 34.jpe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678025" y="1054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</xdr:row>
      <xdr:rowOff>1</xdr:rowOff>
    </xdr:from>
    <xdr:to>
      <xdr:col>17</xdr:col>
      <xdr:colOff>0</xdr:colOff>
      <xdr:row>63</xdr:row>
      <xdr:rowOff>0</xdr:rowOff>
    </xdr:to>
    <xdr:pic>
      <xdr:nvPicPr>
        <xdr:cNvPr id="56" name="Picture 55" descr="jeeva nand 22.jpe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4678025" y="7115176"/>
          <a:ext cx="7524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</xdr:row>
      <xdr:rowOff>0</xdr:rowOff>
    </xdr:from>
    <xdr:to>
      <xdr:col>17</xdr:col>
      <xdr:colOff>0</xdr:colOff>
      <xdr:row>69</xdr:row>
      <xdr:rowOff>0</xdr:rowOff>
    </xdr:to>
    <xdr:pic>
      <xdr:nvPicPr>
        <xdr:cNvPr id="57" name="Picture 56" descr="kandi ram 31.jpe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678025" y="940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</xdr:row>
      <xdr:rowOff>0</xdr:rowOff>
    </xdr:from>
    <xdr:to>
      <xdr:col>17</xdr:col>
      <xdr:colOff>0</xdr:colOff>
      <xdr:row>71</xdr:row>
      <xdr:rowOff>0</xdr:rowOff>
    </xdr:to>
    <xdr:pic>
      <xdr:nvPicPr>
        <xdr:cNvPr id="58" name="Picture 57" descr="karam chand 33.jpe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678025" y="1016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</xdr:row>
      <xdr:rowOff>0</xdr:rowOff>
    </xdr:from>
    <xdr:to>
      <xdr:col>17</xdr:col>
      <xdr:colOff>0</xdr:colOff>
      <xdr:row>56</xdr:row>
      <xdr:rowOff>0</xdr:rowOff>
    </xdr:to>
    <xdr:pic>
      <xdr:nvPicPr>
        <xdr:cNvPr id="59" name="Picture 58" descr="kimmat ram 8.jpe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678025" y="444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</xdr:row>
      <xdr:rowOff>0</xdr:rowOff>
    </xdr:from>
    <xdr:to>
      <xdr:col>17</xdr:col>
      <xdr:colOff>0</xdr:colOff>
      <xdr:row>51</xdr:row>
      <xdr:rowOff>0</xdr:rowOff>
    </xdr:to>
    <xdr:pic>
      <xdr:nvPicPr>
        <xdr:cNvPr id="60" name="Picture 59" descr="komal sharma 3.jpe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4678025" y="254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</xdr:row>
      <xdr:rowOff>0</xdr:rowOff>
    </xdr:from>
    <xdr:to>
      <xdr:col>17</xdr:col>
      <xdr:colOff>0</xdr:colOff>
      <xdr:row>66</xdr:row>
      <xdr:rowOff>0</xdr:rowOff>
    </xdr:to>
    <xdr:pic>
      <xdr:nvPicPr>
        <xdr:cNvPr id="61" name="Picture 60" descr="krishna devi 27.jpe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4678025" y="825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</xdr:row>
      <xdr:rowOff>0</xdr:rowOff>
    </xdr:from>
    <xdr:to>
      <xdr:col>17</xdr:col>
      <xdr:colOff>0</xdr:colOff>
      <xdr:row>50</xdr:row>
      <xdr:rowOff>0</xdr:rowOff>
    </xdr:to>
    <xdr:pic>
      <xdr:nvPicPr>
        <xdr:cNvPr id="62" name="Picture 61" descr="nand lal 2.jpe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4678025" y="216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</xdr:row>
      <xdr:rowOff>0</xdr:rowOff>
    </xdr:from>
    <xdr:to>
      <xdr:col>17</xdr:col>
      <xdr:colOff>0</xdr:colOff>
      <xdr:row>60</xdr:row>
      <xdr:rowOff>0</xdr:rowOff>
    </xdr:to>
    <xdr:pic>
      <xdr:nvPicPr>
        <xdr:cNvPr id="63" name="Picture 62" descr="piyush 13.jpe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4678025" y="597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</xdr:row>
      <xdr:rowOff>0</xdr:rowOff>
    </xdr:from>
    <xdr:to>
      <xdr:col>17</xdr:col>
      <xdr:colOff>0</xdr:colOff>
      <xdr:row>59</xdr:row>
      <xdr:rowOff>0</xdr:rowOff>
    </xdr:to>
    <xdr:pic>
      <xdr:nvPicPr>
        <xdr:cNvPr id="64" name="Picture 63" descr="ram dass 11.jpe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4678025" y="559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</xdr:row>
      <xdr:rowOff>0</xdr:rowOff>
    </xdr:from>
    <xdr:to>
      <xdr:col>17</xdr:col>
      <xdr:colOff>0</xdr:colOff>
      <xdr:row>61</xdr:row>
      <xdr:rowOff>0</xdr:rowOff>
    </xdr:to>
    <xdr:pic>
      <xdr:nvPicPr>
        <xdr:cNvPr id="65" name="Picture 64" descr="rattan dass 18.jpe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678025" y="635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</xdr:row>
      <xdr:rowOff>0</xdr:rowOff>
    </xdr:from>
    <xdr:to>
      <xdr:col>17</xdr:col>
      <xdr:colOff>0</xdr:colOff>
      <xdr:row>78</xdr:row>
      <xdr:rowOff>0</xdr:rowOff>
    </xdr:to>
    <xdr:pic>
      <xdr:nvPicPr>
        <xdr:cNvPr id="66" name="Picture 65" descr="roshan lal 43.jpe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678025" y="1283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</xdr:row>
      <xdr:rowOff>0</xdr:rowOff>
    </xdr:from>
    <xdr:to>
      <xdr:col>17</xdr:col>
      <xdr:colOff>0</xdr:colOff>
      <xdr:row>74</xdr:row>
      <xdr:rowOff>0</xdr:rowOff>
    </xdr:to>
    <xdr:pic>
      <xdr:nvPicPr>
        <xdr:cNvPr id="67" name="Picture 66" descr="sajan dass 39.jpe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678025" y="1130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</xdr:row>
      <xdr:rowOff>0</xdr:rowOff>
    </xdr:from>
    <xdr:to>
      <xdr:col>17</xdr:col>
      <xdr:colOff>0</xdr:colOff>
      <xdr:row>53</xdr:row>
      <xdr:rowOff>0</xdr:rowOff>
    </xdr:to>
    <xdr:pic>
      <xdr:nvPicPr>
        <xdr:cNvPr id="68" name="Picture 67" descr="sandeep 5.jpeg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678025" y="330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</xdr:row>
      <xdr:rowOff>0</xdr:rowOff>
    </xdr:from>
    <xdr:to>
      <xdr:col>17</xdr:col>
      <xdr:colOff>0</xdr:colOff>
      <xdr:row>70</xdr:row>
      <xdr:rowOff>0</xdr:rowOff>
    </xdr:to>
    <xdr:pic>
      <xdr:nvPicPr>
        <xdr:cNvPr id="69" name="Picture 68" descr="sanjeev 32.jpe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4678025" y="978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</xdr:row>
      <xdr:rowOff>0</xdr:rowOff>
    </xdr:from>
    <xdr:to>
      <xdr:col>17</xdr:col>
      <xdr:colOff>0</xdr:colOff>
      <xdr:row>76</xdr:row>
      <xdr:rowOff>0</xdr:rowOff>
    </xdr:to>
    <xdr:pic>
      <xdr:nvPicPr>
        <xdr:cNvPr id="70" name="Picture 69" descr="santosh kumar 41.jpe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4678025" y="1206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</xdr:row>
      <xdr:rowOff>0</xdr:rowOff>
    </xdr:from>
    <xdr:to>
      <xdr:col>17</xdr:col>
      <xdr:colOff>0</xdr:colOff>
      <xdr:row>67</xdr:row>
      <xdr:rowOff>0</xdr:rowOff>
    </xdr:to>
    <xdr:pic>
      <xdr:nvPicPr>
        <xdr:cNvPr id="71" name="Picture 70" descr="sarvan kumar 28.jpeg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678025" y="863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</xdr:row>
      <xdr:rowOff>0</xdr:rowOff>
    </xdr:from>
    <xdr:to>
      <xdr:col>17</xdr:col>
      <xdr:colOff>0</xdr:colOff>
      <xdr:row>75</xdr:row>
      <xdr:rowOff>0</xdr:rowOff>
    </xdr:to>
    <xdr:pic>
      <xdr:nvPicPr>
        <xdr:cNvPr id="72" name="Picture 71" descr="saurov 40.jpe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678025" y="1168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</xdr:row>
      <xdr:rowOff>0</xdr:rowOff>
    </xdr:from>
    <xdr:to>
      <xdr:col>17</xdr:col>
      <xdr:colOff>0</xdr:colOff>
      <xdr:row>77</xdr:row>
      <xdr:rowOff>0</xdr:rowOff>
    </xdr:to>
    <xdr:pic>
      <xdr:nvPicPr>
        <xdr:cNvPr id="73" name="Picture 72" descr="sumit 42.jpe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4678025" y="1244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</xdr:row>
      <xdr:rowOff>0</xdr:rowOff>
    </xdr:from>
    <xdr:to>
      <xdr:col>17</xdr:col>
      <xdr:colOff>0</xdr:colOff>
      <xdr:row>62</xdr:row>
      <xdr:rowOff>0</xdr:rowOff>
    </xdr:to>
    <xdr:pic>
      <xdr:nvPicPr>
        <xdr:cNvPr id="74" name="Picture 73" descr="Sundri Devi 21.jpe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4678025" y="673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</xdr:row>
      <xdr:rowOff>0</xdr:rowOff>
    </xdr:from>
    <xdr:to>
      <xdr:col>17</xdr:col>
      <xdr:colOff>0</xdr:colOff>
      <xdr:row>58</xdr:row>
      <xdr:rowOff>0</xdr:rowOff>
    </xdr:to>
    <xdr:pic>
      <xdr:nvPicPr>
        <xdr:cNvPr id="75" name="Picture 74" descr="sunku ram 10.jpe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4678025" y="521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</xdr:row>
      <xdr:rowOff>0</xdr:rowOff>
    </xdr:from>
    <xdr:to>
      <xdr:col>17</xdr:col>
      <xdr:colOff>0</xdr:colOff>
      <xdr:row>65</xdr:row>
      <xdr:rowOff>0</xdr:rowOff>
    </xdr:to>
    <xdr:pic>
      <xdr:nvPicPr>
        <xdr:cNvPr id="76" name="Picture 75" descr="tilku 26.jpe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4678025" y="787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</xdr:row>
      <xdr:rowOff>0</xdr:rowOff>
    </xdr:from>
    <xdr:to>
      <xdr:col>17</xdr:col>
      <xdr:colOff>0</xdr:colOff>
      <xdr:row>64</xdr:row>
      <xdr:rowOff>0</xdr:rowOff>
    </xdr:to>
    <xdr:pic>
      <xdr:nvPicPr>
        <xdr:cNvPr id="77" name="Picture 76" descr="Yaspal 23.jpe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4678025" y="749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</xdr:row>
      <xdr:rowOff>0</xdr:rowOff>
    </xdr:from>
    <xdr:to>
      <xdr:col>17</xdr:col>
      <xdr:colOff>0</xdr:colOff>
      <xdr:row>52</xdr:row>
      <xdr:rowOff>0</xdr:rowOff>
    </xdr:to>
    <xdr:pic>
      <xdr:nvPicPr>
        <xdr:cNvPr id="78" name="Picture 77" descr="yatin sharma 4.jpe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4678025" y="292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0</xdr:rowOff>
    </xdr:from>
    <xdr:to>
      <xdr:col>17</xdr:col>
      <xdr:colOff>0</xdr:colOff>
      <xdr:row>90</xdr:row>
      <xdr:rowOff>1</xdr:rowOff>
    </xdr:to>
    <xdr:pic>
      <xdr:nvPicPr>
        <xdr:cNvPr id="79" name="Picture 78" descr="ayush sharma 482.jpe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2658725" y="22479000"/>
          <a:ext cx="60960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</xdr:row>
      <xdr:rowOff>0</xdr:rowOff>
    </xdr:from>
    <xdr:to>
      <xdr:col>17</xdr:col>
      <xdr:colOff>0</xdr:colOff>
      <xdr:row>102</xdr:row>
      <xdr:rowOff>0</xdr:rowOff>
    </xdr:to>
    <xdr:pic>
      <xdr:nvPicPr>
        <xdr:cNvPr id="80" name="Picture 79" descr="bhagmal 446.jpe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2658725" y="2705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</xdr:row>
      <xdr:rowOff>0</xdr:rowOff>
    </xdr:from>
    <xdr:to>
      <xdr:col>17</xdr:col>
      <xdr:colOff>0</xdr:colOff>
      <xdr:row>87</xdr:row>
      <xdr:rowOff>1</xdr:rowOff>
    </xdr:to>
    <xdr:pic>
      <xdr:nvPicPr>
        <xdr:cNvPr id="81" name="Picture 80" descr="chinta 450.jpe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2658725" y="21336000"/>
          <a:ext cx="60960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</xdr:row>
      <xdr:rowOff>0</xdr:rowOff>
    </xdr:from>
    <xdr:to>
      <xdr:col>17</xdr:col>
      <xdr:colOff>0</xdr:colOff>
      <xdr:row>123</xdr:row>
      <xdr:rowOff>0</xdr:rowOff>
    </xdr:to>
    <xdr:pic>
      <xdr:nvPicPr>
        <xdr:cNvPr id="82" name="Picture 81" descr="Durgi Dvi 735.jpe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2658725" y="3505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</xdr:row>
      <xdr:rowOff>0</xdr:rowOff>
    </xdr:from>
    <xdr:to>
      <xdr:col>17</xdr:col>
      <xdr:colOff>0</xdr:colOff>
      <xdr:row>108</xdr:row>
      <xdr:rowOff>0</xdr:rowOff>
    </xdr:to>
    <xdr:pic>
      <xdr:nvPicPr>
        <xdr:cNvPr id="83" name="Picture 82" descr="Fagnu ram 609.jpe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658725" y="2933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</xdr:row>
      <xdr:rowOff>0</xdr:rowOff>
    </xdr:from>
    <xdr:to>
      <xdr:col>17</xdr:col>
      <xdr:colOff>0</xdr:colOff>
      <xdr:row>86</xdr:row>
      <xdr:rowOff>0</xdr:rowOff>
    </xdr:to>
    <xdr:pic>
      <xdr:nvPicPr>
        <xdr:cNvPr id="84" name="Picture 83" descr="Jadish 445.jpeg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2658725" y="2095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</xdr:row>
      <xdr:rowOff>0</xdr:rowOff>
    </xdr:from>
    <xdr:to>
      <xdr:col>17</xdr:col>
      <xdr:colOff>0</xdr:colOff>
      <xdr:row>83</xdr:row>
      <xdr:rowOff>0</xdr:rowOff>
    </xdr:to>
    <xdr:pic>
      <xdr:nvPicPr>
        <xdr:cNvPr id="85" name="Picture 84" descr="jagat Ram 431.jpe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2658725" y="1981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</xdr:row>
      <xdr:rowOff>0</xdr:rowOff>
    </xdr:from>
    <xdr:to>
      <xdr:col>17</xdr:col>
      <xdr:colOff>0</xdr:colOff>
      <xdr:row>96</xdr:row>
      <xdr:rowOff>0</xdr:rowOff>
    </xdr:to>
    <xdr:pic>
      <xdr:nvPicPr>
        <xdr:cNvPr id="86" name="Picture 85" descr="janvi 507.jpe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2658725" y="2476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</xdr:row>
      <xdr:rowOff>0</xdr:rowOff>
    </xdr:from>
    <xdr:to>
      <xdr:col>17</xdr:col>
      <xdr:colOff>0</xdr:colOff>
      <xdr:row>98</xdr:row>
      <xdr:rowOff>0</xdr:rowOff>
    </xdr:to>
    <xdr:pic>
      <xdr:nvPicPr>
        <xdr:cNvPr id="87" name="Picture 86" descr="jatin chaudhary 540.jpe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2658725" y="2552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</xdr:row>
      <xdr:rowOff>0</xdr:rowOff>
    </xdr:from>
    <xdr:to>
      <xdr:col>17</xdr:col>
      <xdr:colOff>0</xdr:colOff>
      <xdr:row>80</xdr:row>
      <xdr:rowOff>0</xdr:rowOff>
    </xdr:to>
    <xdr:pic>
      <xdr:nvPicPr>
        <xdr:cNvPr id="88" name="Picture 87" descr="Jiyuni Devi 426.jpe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2658725" y="1866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</xdr:row>
      <xdr:rowOff>0</xdr:rowOff>
    </xdr:from>
    <xdr:to>
      <xdr:col>17</xdr:col>
      <xdr:colOff>0</xdr:colOff>
      <xdr:row>109</xdr:row>
      <xdr:rowOff>0</xdr:rowOff>
    </xdr:to>
    <xdr:pic>
      <xdr:nvPicPr>
        <xdr:cNvPr id="89" name="Picture 88" descr="kaushlya 645.jpe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2658725" y="2971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</xdr:row>
      <xdr:rowOff>0</xdr:rowOff>
    </xdr:from>
    <xdr:to>
      <xdr:col>17</xdr:col>
      <xdr:colOff>0</xdr:colOff>
      <xdr:row>122</xdr:row>
      <xdr:rowOff>0</xdr:rowOff>
    </xdr:to>
    <xdr:pic>
      <xdr:nvPicPr>
        <xdr:cNvPr id="90" name="Picture 89" descr="Kewal Ram 694.jpeg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658725" y="3467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</xdr:row>
      <xdr:rowOff>0</xdr:rowOff>
    </xdr:from>
    <xdr:to>
      <xdr:col>17</xdr:col>
      <xdr:colOff>0</xdr:colOff>
      <xdr:row>100</xdr:row>
      <xdr:rowOff>0</xdr:rowOff>
    </xdr:to>
    <xdr:pic>
      <xdr:nvPicPr>
        <xdr:cNvPr id="91" name="Picture 90" descr="kishori lal 580.jpe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658725" y="2628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</xdr:row>
      <xdr:rowOff>0</xdr:rowOff>
    </xdr:from>
    <xdr:to>
      <xdr:col>17</xdr:col>
      <xdr:colOff>0</xdr:colOff>
      <xdr:row>84</xdr:row>
      <xdr:rowOff>0</xdr:rowOff>
    </xdr:to>
    <xdr:pic>
      <xdr:nvPicPr>
        <xdr:cNvPr id="92" name="Picture 91" descr="kundan lal 442.jpe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2658725" y="2019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</xdr:row>
      <xdr:rowOff>0</xdr:rowOff>
    </xdr:from>
    <xdr:to>
      <xdr:col>17</xdr:col>
      <xdr:colOff>0</xdr:colOff>
      <xdr:row>118</xdr:row>
      <xdr:rowOff>0</xdr:rowOff>
    </xdr:to>
    <xdr:pic>
      <xdr:nvPicPr>
        <xdr:cNvPr id="93" name="Picture 92" descr="madan lal 662.jpeg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658725" y="3314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</xdr:row>
      <xdr:rowOff>0</xdr:rowOff>
    </xdr:from>
    <xdr:to>
      <xdr:col>17</xdr:col>
      <xdr:colOff>0</xdr:colOff>
      <xdr:row>101</xdr:row>
      <xdr:rowOff>0</xdr:rowOff>
    </xdr:to>
    <xdr:pic>
      <xdr:nvPicPr>
        <xdr:cNvPr id="94" name="Picture 93" descr="mahender singh 582.jpe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2658725" y="2667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</xdr:row>
      <xdr:rowOff>0</xdr:rowOff>
    </xdr:from>
    <xdr:to>
      <xdr:col>17</xdr:col>
      <xdr:colOff>0</xdr:colOff>
      <xdr:row>81</xdr:row>
      <xdr:rowOff>0</xdr:rowOff>
    </xdr:to>
    <xdr:pic>
      <xdr:nvPicPr>
        <xdr:cNvPr id="95" name="Picture 94" descr="Maya Ram 427.jpe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658725" y="1905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</xdr:row>
      <xdr:rowOff>0</xdr:rowOff>
    </xdr:from>
    <xdr:to>
      <xdr:col>17</xdr:col>
      <xdr:colOff>0</xdr:colOff>
      <xdr:row>111</xdr:row>
      <xdr:rowOff>0</xdr:rowOff>
    </xdr:to>
    <xdr:pic>
      <xdr:nvPicPr>
        <xdr:cNvPr id="96" name="Picture 95" descr="megh raj 570.jpeg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658725" y="3048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</xdr:row>
      <xdr:rowOff>0</xdr:rowOff>
    </xdr:from>
    <xdr:to>
      <xdr:col>17</xdr:col>
      <xdr:colOff>0</xdr:colOff>
      <xdr:row>89</xdr:row>
      <xdr:rowOff>0</xdr:rowOff>
    </xdr:to>
    <xdr:pic>
      <xdr:nvPicPr>
        <xdr:cNvPr id="97" name="Picture 96" descr="milkhi ram 477.jpeg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658725" y="2209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</xdr:row>
      <xdr:rowOff>0</xdr:rowOff>
    </xdr:from>
    <xdr:to>
      <xdr:col>17</xdr:col>
      <xdr:colOff>0</xdr:colOff>
      <xdr:row>105</xdr:row>
      <xdr:rowOff>0</xdr:rowOff>
    </xdr:to>
    <xdr:pic>
      <xdr:nvPicPr>
        <xdr:cNvPr id="98" name="Picture 97" descr="minakshi 585.jpeg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658725" y="2819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</xdr:row>
      <xdr:rowOff>0</xdr:rowOff>
    </xdr:from>
    <xdr:to>
      <xdr:col>17</xdr:col>
      <xdr:colOff>0</xdr:colOff>
      <xdr:row>97</xdr:row>
      <xdr:rowOff>0</xdr:rowOff>
    </xdr:to>
    <xdr:pic>
      <xdr:nvPicPr>
        <xdr:cNvPr id="99" name="Picture 98" descr="mohhamad raffi 527.jpe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2658725" y="2514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</xdr:row>
      <xdr:rowOff>0</xdr:rowOff>
    </xdr:from>
    <xdr:to>
      <xdr:col>17</xdr:col>
      <xdr:colOff>0</xdr:colOff>
      <xdr:row>99</xdr:row>
      <xdr:rowOff>0</xdr:rowOff>
    </xdr:to>
    <xdr:pic>
      <xdr:nvPicPr>
        <xdr:cNvPr id="100" name="Picture 99" descr="mohit kumar 567.jpeg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658725" y="2590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</xdr:row>
      <xdr:rowOff>0</xdr:rowOff>
    </xdr:from>
    <xdr:to>
      <xdr:col>17</xdr:col>
      <xdr:colOff>0</xdr:colOff>
      <xdr:row>94</xdr:row>
      <xdr:rowOff>0</xdr:rowOff>
    </xdr:to>
    <xdr:pic>
      <xdr:nvPicPr>
        <xdr:cNvPr id="101" name="Picture 100" descr="Nirmala 488.jpeg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2658725" y="2400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</xdr:row>
      <xdr:rowOff>0</xdr:rowOff>
    </xdr:from>
    <xdr:to>
      <xdr:col>17</xdr:col>
      <xdr:colOff>0</xdr:colOff>
      <xdr:row>113</xdr:row>
      <xdr:rowOff>0</xdr:rowOff>
    </xdr:to>
    <xdr:pic>
      <xdr:nvPicPr>
        <xdr:cNvPr id="102" name="Picture 101" descr="pammi tamang 637.jpeg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2658725" y="3124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</xdr:row>
      <xdr:rowOff>0</xdr:rowOff>
    </xdr:from>
    <xdr:to>
      <xdr:col>17</xdr:col>
      <xdr:colOff>0</xdr:colOff>
      <xdr:row>85</xdr:row>
      <xdr:rowOff>0</xdr:rowOff>
    </xdr:to>
    <xdr:pic>
      <xdr:nvPicPr>
        <xdr:cNvPr id="103" name="Picture 102" descr="pana lal 441.jpeg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2658725" y="2057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</xdr:row>
      <xdr:rowOff>0</xdr:rowOff>
    </xdr:from>
    <xdr:to>
      <xdr:col>17</xdr:col>
      <xdr:colOff>0</xdr:colOff>
      <xdr:row>95</xdr:row>
      <xdr:rowOff>0</xdr:rowOff>
    </xdr:to>
    <xdr:pic>
      <xdr:nvPicPr>
        <xdr:cNvPr id="104" name="Picture 103" descr="piyush 492.jpeg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2658725" y="2438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</xdr:row>
      <xdr:rowOff>0</xdr:rowOff>
    </xdr:from>
    <xdr:to>
      <xdr:col>17</xdr:col>
      <xdr:colOff>0</xdr:colOff>
      <xdr:row>107</xdr:row>
      <xdr:rowOff>0</xdr:rowOff>
    </xdr:to>
    <xdr:pic>
      <xdr:nvPicPr>
        <xdr:cNvPr id="105" name="Picture 104" descr="piyush kaushal 608.jpeg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2658725" y="2895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</xdr:row>
      <xdr:rowOff>0</xdr:rowOff>
    </xdr:from>
    <xdr:to>
      <xdr:col>17</xdr:col>
      <xdr:colOff>0</xdr:colOff>
      <xdr:row>114</xdr:row>
      <xdr:rowOff>0</xdr:rowOff>
    </xdr:to>
    <xdr:pic>
      <xdr:nvPicPr>
        <xdr:cNvPr id="106" name="Picture 105" descr="prem chand 644.jpeg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2658725" y="3162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</xdr:row>
      <xdr:rowOff>0</xdr:rowOff>
    </xdr:from>
    <xdr:to>
      <xdr:col>17</xdr:col>
      <xdr:colOff>0</xdr:colOff>
      <xdr:row>104</xdr:row>
      <xdr:rowOff>0</xdr:rowOff>
    </xdr:to>
    <xdr:pic>
      <xdr:nvPicPr>
        <xdr:cNvPr id="107" name="Picture 106" descr="priyanka devi 599.jpeg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2658725" y="2781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</xdr:row>
      <xdr:rowOff>0</xdr:rowOff>
    </xdr:from>
    <xdr:to>
      <xdr:col>17</xdr:col>
      <xdr:colOff>0</xdr:colOff>
      <xdr:row>110</xdr:row>
      <xdr:rowOff>0</xdr:rowOff>
    </xdr:to>
    <xdr:pic>
      <xdr:nvPicPr>
        <xdr:cNvPr id="108" name="Picture 107" descr="ram bhrose 571.jpeg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2658725" y="3009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</xdr:row>
      <xdr:rowOff>0</xdr:rowOff>
    </xdr:from>
    <xdr:to>
      <xdr:col>17</xdr:col>
      <xdr:colOff>0</xdr:colOff>
      <xdr:row>88</xdr:row>
      <xdr:rowOff>0</xdr:rowOff>
    </xdr:to>
    <xdr:pic>
      <xdr:nvPicPr>
        <xdr:cNvPr id="109" name="Picture 108" descr="ravi 214.jpeg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2658725" y="2171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</xdr:row>
      <xdr:rowOff>0</xdr:rowOff>
    </xdr:from>
    <xdr:to>
      <xdr:col>17</xdr:col>
      <xdr:colOff>0</xdr:colOff>
      <xdr:row>119</xdr:row>
      <xdr:rowOff>0</xdr:rowOff>
    </xdr:to>
    <xdr:pic>
      <xdr:nvPicPr>
        <xdr:cNvPr id="110" name="Picture 109" descr="rewati ram 686.jpe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2658725" y="3352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</xdr:row>
      <xdr:rowOff>0</xdr:rowOff>
    </xdr:from>
    <xdr:to>
      <xdr:col>17</xdr:col>
      <xdr:colOff>0</xdr:colOff>
      <xdr:row>93</xdr:row>
      <xdr:rowOff>0</xdr:rowOff>
    </xdr:to>
    <xdr:pic>
      <xdr:nvPicPr>
        <xdr:cNvPr id="111" name="Picture 110" descr="Sahil 498.jpe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2658725" y="2362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</xdr:row>
      <xdr:rowOff>0</xdr:rowOff>
    </xdr:from>
    <xdr:to>
      <xdr:col>17</xdr:col>
      <xdr:colOff>0</xdr:colOff>
      <xdr:row>82</xdr:row>
      <xdr:rowOff>0</xdr:rowOff>
    </xdr:to>
    <xdr:pic>
      <xdr:nvPicPr>
        <xdr:cNvPr id="112" name="Picture 111" descr="salman 436.jpe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2658725" y="1943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</xdr:row>
      <xdr:rowOff>0</xdr:rowOff>
    </xdr:from>
    <xdr:to>
      <xdr:col>17</xdr:col>
      <xdr:colOff>0</xdr:colOff>
      <xdr:row>92</xdr:row>
      <xdr:rowOff>0</xdr:rowOff>
    </xdr:to>
    <xdr:pic>
      <xdr:nvPicPr>
        <xdr:cNvPr id="113" name="Picture 112" descr="Sanjana 476.jpe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2658725" y="2324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</xdr:row>
      <xdr:rowOff>0</xdr:rowOff>
    </xdr:from>
    <xdr:to>
      <xdr:col>17</xdr:col>
      <xdr:colOff>0</xdr:colOff>
      <xdr:row>115</xdr:row>
      <xdr:rowOff>0</xdr:rowOff>
    </xdr:to>
    <xdr:pic>
      <xdr:nvPicPr>
        <xdr:cNvPr id="114" name="Picture 113" descr="shivam 655.jpe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2658725" y="3200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</xdr:row>
      <xdr:rowOff>0</xdr:rowOff>
    </xdr:from>
    <xdr:to>
      <xdr:col>17</xdr:col>
      <xdr:colOff>0</xdr:colOff>
      <xdr:row>103</xdr:row>
      <xdr:rowOff>0</xdr:rowOff>
    </xdr:to>
    <xdr:pic>
      <xdr:nvPicPr>
        <xdr:cNvPr id="115" name="Picture 114" descr="shiwnag 594.jpe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2658725" y="2743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</xdr:row>
      <xdr:rowOff>0</xdr:rowOff>
    </xdr:from>
    <xdr:to>
      <xdr:col>17</xdr:col>
      <xdr:colOff>0</xdr:colOff>
      <xdr:row>120</xdr:row>
      <xdr:rowOff>0</xdr:rowOff>
    </xdr:to>
    <xdr:pic>
      <xdr:nvPicPr>
        <xdr:cNvPr id="116" name="Picture 115" descr="tara devi 685.jpe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2658725" y="3390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</xdr:row>
      <xdr:rowOff>0</xdr:rowOff>
    </xdr:from>
    <xdr:to>
      <xdr:col>17</xdr:col>
      <xdr:colOff>0</xdr:colOff>
      <xdr:row>106</xdr:row>
      <xdr:rowOff>0</xdr:rowOff>
    </xdr:to>
    <xdr:pic>
      <xdr:nvPicPr>
        <xdr:cNvPr id="117" name="Picture 116" descr="tawaesu devi 517.jpe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658725" y="2857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</xdr:row>
      <xdr:rowOff>0</xdr:rowOff>
    </xdr:from>
    <xdr:to>
      <xdr:col>17</xdr:col>
      <xdr:colOff>0</xdr:colOff>
      <xdr:row>112</xdr:row>
      <xdr:rowOff>0</xdr:rowOff>
    </xdr:to>
    <xdr:pic>
      <xdr:nvPicPr>
        <xdr:cNvPr id="118" name="Picture 117" descr="tek chand 576.jpe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2658725" y="3086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</xdr:row>
      <xdr:rowOff>0</xdr:rowOff>
    </xdr:from>
    <xdr:to>
      <xdr:col>17</xdr:col>
      <xdr:colOff>0</xdr:colOff>
      <xdr:row>91</xdr:row>
      <xdr:rowOff>0</xdr:rowOff>
    </xdr:to>
    <xdr:pic>
      <xdr:nvPicPr>
        <xdr:cNvPr id="119" name="Picture 118" descr="tula devi 484.jpeg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2658725" y="2286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</xdr:row>
      <xdr:rowOff>0</xdr:rowOff>
    </xdr:from>
    <xdr:to>
      <xdr:col>17</xdr:col>
      <xdr:colOff>0</xdr:colOff>
      <xdr:row>116</xdr:row>
      <xdr:rowOff>0</xdr:rowOff>
    </xdr:to>
    <xdr:pic>
      <xdr:nvPicPr>
        <xdr:cNvPr id="120" name="Picture 119" descr="tushar 267.jpeg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2658725" y="3238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</xdr:row>
      <xdr:rowOff>0</xdr:rowOff>
    </xdr:from>
    <xdr:to>
      <xdr:col>17</xdr:col>
      <xdr:colOff>0</xdr:colOff>
      <xdr:row>117</xdr:row>
      <xdr:rowOff>0</xdr:rowOff>
    </xdr:to>
    <xdr:pic>
      <xdr:nvPicPr>
        <xdr:cNvPr id="121" name="Picture 120" descr="uttam Chand 671.jpeg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2658725" y="3276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</xdr:row>
      <xdr:rowOff>0</xdr:rowOff>
    </xdr:from>
    <xdr:to>
      <xdr:col>17</xdr:col>
      <xdr:colOff>0</xdr:colOff>
      <xdr:row>125</xdr:row>
      <xdr:rowOff>0</xdr:rowOff>
    </xdr:to>
    <xdr:pic>
      <xdr:nvPicPr>
        <xdr:cNvPr id="122" name="Picture 121" descr="Chaman Lal 768.jpeg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2658725" y="3581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</xdr:row>
      <xdr:rowOff>1</xdr:rowOff>
    </xdr:from>
    <xdr:to>
      <xdr:col>17</xdr:col>
      <xdr:colOff>0</xdr:colOff>
      <xdr:row>124</xdr:row>
      <xdr:rowOff>1</xdr:rowOff>
    </xdr:to>
    <xdr:pic>
      <xdr:nvPicPr>
        <xdr:cNvPr id="123" name="Picture 122" descr="rAIHAMU 767.jpeg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2658725" y="35433001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</xdr:row>
      <xdr:rowOff>1</xdr:rowOff>
    </xdr:from>
    <xdr:to>
      <xdr:col>17</xdr:col>
      <xdr:colOff>0</xdr:colOff>
      <xdr:row>126</xdr:row>
      <xdr:rowOff>0</xdr:rowOff>
    </xdr:to>
    <xdr:pic>
      <xdr:nvPicPr>
        <xdr:cNvPr id="124" name="Picture 123" descr="Bimla devi 786.jpeg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2658725" y="36195001"/>
          <a:ext cx="609600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</xdr:row>
      <xdr:rowOff>0</xdr:rowOff>
    </xdr:from>
    <xdr:to>
      <xdr:col>17</xdr:col>
      <xdr:colOff>0</xdr:colOff>
      <xdr:row>127</xdr:row>
      <xdr:rowOff>0</xdr:rowOff>
    </xdr:to>
    <xdr:pic>
      <xdr:nvPicPr>
        <xdr:cNvPr id="125" name="Picture 124" descr="rAM laL 785.jpeg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2658725" y="3657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</xdr:row>
      <xdr:rowOff>0</xdr:rowOff>
    </xdr:from>
    <xdr:to>
      <xdr:col>17</xdr:col>
      <xdr:colOff>0</xdr:colOff>
      <xdr:row>128</xdr:row>
      <xdr:rowOff>0</xdr:rowOff>
    </xdr:to>
    <xdr:pic>
      <xdr:nvPicPr>
        <xdr:cNvPr id="126" name="Picture 125" descr="dUMNU RAM 756.jpeg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2658725" y="3695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</xdr:row>
      <xdr:rowOff>0</xdr:rowOff>
    </xdr:from>
    <xdr:to>
      <xdr:col>17</xdr:col>
      <xdr:colOff>0</xdr:colOff>
      <xdr:row>147</xdr:row>
      <xdr:rowOff>0</xdr:rowOff>
    </xdr:to>
    <xdr:pic>
      <xdr:nvPicPr>
        <xdr:cNvPr id="127" name="Picture 126" descr="Abhay RAm 23.jpeg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4678025" y="2083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</xdr:row>
      <xdr:rowOff>0</xdr:rowOff>
    </xdr:from>
    <xdr:to>
      <xdr:col>17</xdr:col>
      <xdr:colOff>0</xdr:colOff>
      <xdr:row>164</xdr:row>
      <xdr:rowOff>0</xdr:rowOff>
    </xdr:to>
    <xdr:pic>
      <xdr:nvPicPr>
        <xdr:cNvPr id="128" name="Picture 127" descr="Amar Chand 43.jpe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4678025" y="2730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</xdr:row>
      <xdr:rowOff>0</xdr:rowOff>
    </xdr:from>
    <xdr:to>
      <xdr:col>17</xdr:col>
      <xdr:colOff>0</xdr:colOff>
      <xdr:row>165</xdr:row>
      <xdr:rowOff>0</xdr:rowOff>
    </xdr:to>
    <xdr:pic>
      <xdr:nvPicPr>
        <xdr:cNvPr id="129" name="Picture 128" descr="Bhagat Ram 44.jpe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4678025" y="2768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</xdr:row>
      <xdr:rowOff>0</xdr:rowOff>
    </xdr:from>
    <xdr:to>
      <xdr:col>17</xdr:col>
      <xdr:colOff>0</xdr:colOff>
      <xdr:row>156</xdr:row>
      <xdr:rowOff>0</xdr:rowOff>
    </xdr:to>
    <xdr:pic>
      <xdr:nvPicPr>
        <xdr:cNvPr id="130" name="Picture 129" descr="Bhagi Devi 34.jpe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4678025" y="2426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</xdr:row>
      <xdr:rowOff>0</xdr:rowOff>
    </xdr:from>
    <xdr:to>
      <xdr:col>17</xdr:col>
      <xdr:colOff>0</xdr:colOff>
      <xdr:row>139</xdr:row>
      <xdr:rowOff>0</xdr:rowOff>
    </xdr:to>
    <xdr:pic>
      <xdr:nvPicPr>
        <xdr:cNvPr id="131" name="Picture 130" descr="Bhimi Ram 15.jpe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678025" y="1778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</xdr:row>
      <xdr:rowOff>0</xdr:rowOff>
    </xdr:from>
    <xdr:to>
      <xdr:col>17</xdr:col>
      <xdr:colOff>0</xdr:colOff>
      <xdr:row>149</xdr:row>
      <xdr:rowOff>0</xdr:rowOff>
    </xdr:to>
    <xdr:pic>
      <xdr:nvPicPr>
        <xdr:cNvPr id="132" name="Picture 131" descr="Chatniya Devi 25.jpe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4678025" y="2159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</xdr:row>
      <xdr:rowOff>0</xdr:rowOff>
    </xdr:from>
    <xdr:to>
      <xdr:col>17</xdr:col>
      <xdr:colOff>0</xdr:colOff>
      <xdr:row>155</xdr:row>
      <xdr:rowOff>0</xdr:rowOff>
    </xdr:to>
    <xdr:pic>
      <xdr:nvPicPr>
        <xdr:cNvPr id="133" name="Picture 132" descr="Dalesh 33.jpe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4678025" y="2387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</xdr:row>
      <xdr:rowOff>0</xdr:rowOff>
    </xdr:from>
    <xdr:to>
      <xdr:col>17</xdr:col>
      <xdr:colOff>0</xdr:colOff>
      <xdr:row>163</xdr:row>
      <xdr:rowOff>0</xdr:rowOff>
    </xdr:to>
    <xdr:pic>
      <xdr:nvPicPr>
        <xdr:cNvPr id="134" name="Picture 133" descr="Dhyan Singh 42.jpe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4678025" y="2692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</xdr:row>
      <xdr:rowOff>0</xdr:rowOff>
    </xdr:from>
    <xdr:to>
      <xdr:col>17</xdr:col>
      <xdr:colOff>0</xdr:colOff>
      <xdr:row>157</xdr:row>
      <xdr:rowOff>0</xdr:rowOff>
    </xdr:to>
    <xdr:pic>
      <xdr:nvPicPr>
        <xdr:cNvPr id="135" name="Picture 134" descr="Dolma Devi 35.jpe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4678025" y="2464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</xdr:row>
      <xdr:rowOff>0</xdr:rowOff>
    </xdr:from>
    <xdr:to>
      <xdr:col>17</xdr:col>
      <xdr:colOff>0</xdr:colOff>
      <xdr:row>166</xdr:row>
      <xdr:rowOff>0</xdr:rowOff>
    </xdr:to>
    <xdr:pic>
      <xdr:nvPicPr>
        <xdr:cNvPr id="136" name="Picture 135" descr="Fathi Devi 45.jpe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4678025" y="2807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</xdr:row>
      <xdr:rowOff>0</xdr:rowOff>
    </xdr:from>
    <xdr:to>
      <xdr:col>17</xdr:col>
      <xdr:colOff>0</xdr:colOff>
      <xdr:row>145</xdr:row>
      <xdr:rowOff>0</xdr:rowOff>
    </xdr:to>
    <xdr:pic>
      <xdr:nvPicPr>
        <xdr:cNvPr id="137" name="Picture 136" descr="Gaourav 21.jpe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4678025" y="2006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</xdr:row>
      <xdr:rowOff>0</xdr:rowOff>
    </xdr:from>
    <xdr:to>
      <xdr:col>17</xdr:col>
      <xdr:colOff>0</xdr:colOff>
      <xdr:row>144</xdr:row>
      <xdr:rowOff>0</xdr:rowOff>
    </xdr:to>
    <xdr:pic>
      <xdr:nvPicPr>
        <xdr:cNvPr id="138" name="Picture 137" descr="Gumat Ram 20.jpe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4678025" y="1968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</xdr:row>
      <xdr:rowOff>0</xdr:rowOff>
    </xdr:from>
    <xdr:to>
      <xdr:col>17</xdr:col>
      <xdr:colOff>0</xdr:colOff>
      <xdr:row>159</xdr:row>
      <xdr:rowOff>0</xdr:rowOff>
    </xdr:to>
    <xdr:pic>
      <xdr:nvPicPr>
        <xdr:cNvPr id="139" name="Picture 138" descr="hari Singh 37.jpe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4678025" y="2540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</xdr:row>
      <xdr:rowOff>0</xdr:rowOff>
    </xdr:from>
    <xdr:to>
      <xdr:col>17</xdr:col>
      <xdr:colOff>0</xdr:colOff>
      <xdr:row>148</xdr:row>
      <xdr:rowOff>0</xdr:rowOff>
    </xdr:to>
    <xdr:pic>
      <xdr:nvPicPr>
        <xdr:cNvPr id="140" name="Picture 139" descr="Jeet Ram 24.jpe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4678025" y="2121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</xdr:row>
      <xdr:rowOff>0</xdr:rowOff>
    </xdr:from>
    <xdr:to>
      <xdr:col>17</xdr:col>
      <xdr:colOff>0</xdr:colOff>
      <xdr:row>158</xdr:row>
      <xdr:rowOff>0</xdr:rowOff>
    </xdr:to>
    <xdr:pic>
      <xdr:nvPicPr>
        <xdr:cNvPr id="141" name="Picture 140" descr="Khyali RAm 36.jpe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4678025" y="2502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</xdr:row>
      <xdr:rowOff>0</xdr:rowOff>
    </xdr:from>
    <xdr:to>
      <xdr:col>17</xdr:col>
      <xdr:colOff>0</xdr:colOff>
      <xdr:row>150</xdr:row>
      <xdr:rowOff>0</xdr:rowOff>
    </xdr:to>
    <xdr:pic>
      <xdr:nvPicPr>
        <xdr:cNvPr id="142" name="Picture 141" descr="Lal Chand 26.jpeg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4678025" y="2197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</xdr:row>
      <xdr:rowOff>0</xdr:rowOff>
    </xdr:from>
    <xdr:to>
      <xdr:col>17</xdr:col>
      <xdr:colOff>0</xdr:colOff>
      <xdr:row>142</xdr:row>
      <xdr:rowOff>0</xdr:rowOff>
    </xdr:to>
    <xdr:pic>
      <xdr:nvPicPr>
        <xdr:cNvPr id="143" name="Picture 142" descr="Manooj 18.jpe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4678025" y="1892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</xdr:row>
      <xdr:rowOff>0</xdr:rowOff>
    </xdr:from>
    <xdr:to>
      <xdr:col>17</xdr:col>
      <xdr:colOff>0</xdr:colOff>
      <xdr:row>162</xdr:row>
      <xdr:rowOff>0</xdr:rowOff>
    </xdr:to>
    <xdr:pic>
      <xdr:nvPicPr>
        <xdr:cNvPr id="144" name="Picture 143" descr="Mohar Singh 41.jpe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4678025" y="2654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</xdr:row>
      <xdr:rowOff>0</xdr:rowOff>
    </xdr:from>
    <xdr:to>
      <xdr:col>17</xdr:col>
      <xdr:colOff>0</xdr:colOff>
      <xdr:row>153</xdr:row>
      <xdr:rowOff>0</xdr:rowOff>
    </xdr:to>
    <xdr:pic>
      <xdr:nvPicPr>
        <xdr:cNvPr id="145" name="Picture 144" descr="Mukesh Kumar 31.jpe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4678025" y="2311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</xdr:row>
      <xdr:rowOff>0</xdr:rowOff>
    </xdr:from>
    <xdr:to>
      <xdr:col>17</xdr:col>
      <xdr:colOff>0</xdr:colOff>
      <xdr:row>136</xdr:row>
      <xdr:rowOff>0</xdr:rowOff>
    </xdr:to>
    <xdr:pic>
      <xdr:nvPicPr>
        <xdr:cNvPr id="146" name="Picture 145" descr="Murat Ram 10.jpe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4678025" y="1664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</xdr:row>
      <xdr:rowOff>0</xdr:rowOff>
    </xdr:from>
    <xdr:to>
      <xdr:col>17</xdr:col>
      <xdr:colOff>0</xdr:colOff>
      <xdr:row>146</xdr:row>
      <xdr:rowOff>0</xdr:rowOff>
    </xdr:to>
    <xdr:pic>
      <xdr:nvPicPr>
        <xdr:cNvPr id="147" name="Picture 146" descr="Muskan 22.jpeg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4678025" y="2045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</xdr:row>
      <xdr:rowOff>0</xdr:rowOff>
    </xdr:from>
    <xdr:to>
      <xdr:col>17</xdr:col>
      <xdr:colOff>0</xdr:colOff>
      <xdr:row>135</xdr:row>
      <xdr:rowOff>0</xdr:rowOff>
    </xdr:to>
    <xdr:pic>
      <xdr:nvPicPr>
        <xdr:cNvPr id="148" name="Picture 147" descr="Paras Ram 9.jpe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4678025" y="1625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</xdr:row>
      <xdr:rowOff>0</xdr:rowOff>
    </xdr:from>
    <xdr:to>
      <xdr:col>17</xdr:col>
      <xdr:colOff>0</xdr:colOff>
      <xdr:row>143</xdr:row>
      <xdr:rowOff>0</xdr:rowOff>
    </xdr:to>
    <xdr:pic>
      <xdr:nvPicPr>
        <xdr:cNvPr id="149" name="Picture 148" descr="Pardeep 19.jpe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4678025" y="1930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</xdr:row>
      <xdr:rowOff>0</xdr:rowOff>
    </xdr:from>
    <xdr:to>
      <xdr:col>17</xdr:col>
      <xdr:colOff>0</xdr:colOff>
      <xdr:row>133</xdr:row>
      <xdr:rowOff>0</xdr:rowOff>
    </xdr:to>
    <xdr:pic>
      <xdr:nvPicPr>
        <xdr:cNvPr id="150" name="Picture 149" descr="Pushpa Devi 06.jpe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4678025" y="1549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</xdr:row>
      <xdr:rowOff>0</xdr:rowOff>
    </xdr:from>
    <xdr:to>
      <xdr:col>17</xdr:col>
      <xdr:colOff>0</xdr:colOff>
      <xdr:row>160</xdr:row>
      <xdr:rowOff>0</xdr:rowOff>
    </xdr:to>
    <xdr:pic>
      <xdr:nvPicPr>
        <xdr:cNvPr id="151" name="Picture 150" descr="Sangat Ram 39.jpeg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678025" y="2578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</xdr:row>
      <xdr:rowOff>0</xdr:rowOff>
    </xdr:from>
    <xdr:to>
      <xdr:col>17</xdr:col>
      <xdr:colOff>0</xdr:colOff>
      <xdr:row>131</xdr:row>
      <xdr:rowOff>0</xdr:rowOff>
    </xdr:to>
    <xdr:pic>
      <xdr:nvPicPr>
        <xdr:cNvPr id="152" name="Picture 151" descr="Shanti Devi 3.jpe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4678025" y="1473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</xdr:row>
      <xdr:rowOff>0</xdr:rowOff>
    </xdr:from>
    <xdr:to>
      <xdr:col>17</xdr:col>
      <xdr:colOff>0</xdr:colOff>
      <xdr:row>129</xdr:row>
      <xdr:rowOff>0</xdr:rowOff>
    </xdr:to>
    <xdr:pic>
      <xdr:nvPicPr>
        <xdr:cNvPr id="153" name="Picture 152" descr="Shiv Lal 1.jpe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4678025" y="1397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</xdr:row>
      <xdr:rowOff>0</xdr:rowOff>
    </xdr:from>
    <xdr:to>
      <xdr:col>17</xdr:col>
      <xdr:colOff>0</xdr:colOff>
      <xdr:row>151</xdr:row>
      <xdr:rowOff>0</xdr:rowOff>
    </xdr:to>
    <xdr:pic>
      <xdr:nvPicPr>
        <xdr:cNvPr id="154" name="Picture 153" descr="Suraj 27.jpeg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4678025" y="2235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</xdr:row>
      <xdr:rowOff>0</xdr:rowOff>
    </xdr:from>
    <xdr:to>
      <xdr:col>17</xdr:col>
      <xdr:colOff>0</xdr:colOff>
      <xdr:row>130</xdr:row>
      <xdr:rowOff>0</xdr:rowOff>
    </xdr:to>
    <xdr:pic>
      <xdr:nvPicPr>
        <xdr:cNvPr id="155" name="Picture 154" descr="Tarsem Lal 2.jpe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4678025" y="1435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</xdr:row>
      <xdr:rowOff>0</xdr:rowOff>
    </xdr:from>
    <xdr:to>
      <xdr:col>17</xdr:col>
      <xdr:colOff>0</xdr:colOff>
      <xdr:row>132</xdr:row>
      <xdr:rowOff>0</xdr:rowOff>
    </xdr:to>
    <xdr:pic>
      <xdr:nvPicPr>
        <xdr:cNvPr id="156" name="Picture 155" descr="Tek RAm 4.jpe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4678025" y="1511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</xdr:row>
      <xdr:rowOff>0</xdr:rowOff>
    </xdr:from>
    <xdr:to>
      <xdr:col>17</xdr:col>
      <xdr:colOff>0</xdr:colOff>
      <xdr:row>137</xdr:row>
      <xdr:rowOff>0</xdr:rowOff>
    </xdr:to>
    <xdr:pic>
      <xdr:nvPicPr>
        <xdr:cNvPr id="157" name="Picture 156" descr="Tek RAm 13.jpe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4678025" y="1702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</xdr:row>
      <xdr:rowOff>0</xdr:rowOff>
    </xdr:from>
    <xdr:to>
      <xdr:col>17</xdr:col>
      <xdr:colOff>0</xdr:colOff>
      <xdr:row>161</xdr:row>
      <xdr:rowOff>0</xdr:rowOff>
    </xdr:to>
    <xdr:pic>
      <xdr:nvPicPr>
        <xdr:cNvPr id="158" name="Picture 157" descr="Ush Thakur 40.jpeg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4678025" y="2616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</xdr:row>
      <xdr:rowOff>0</xdr:rowOff>
    </xdr:from>
    <xdr:to>
      <xdr:col>17</xdr:col>
      <xdr:colOff>0</xdr:colOff>
      <xdr:row>138</xdr:row>
      <xdr:rowOff>0</xdr:rowOff>
    </xdr:to>
    <xdr:pic>
      <xdr:nvPicPr>
        <xdr:cNvPr id="159" name="Picture 158" descr="Yograj 14.jpe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4678025" y="1740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</xdr:row>
      <xdr:rowOff>0</xdr:rowOff>
    </xdr:from>
    <xdr:to>
      <xdr:col>17</xdr:col>
      <xdr:colOff>0</xdr:colOff>
      <xdr:row>141</xdr:row>
      <xdr:rowOff>0</xdr:rowOff>
    </xdr:to>
    <xdr:pic>
      <xdr:nvPicPr>
        <xdr:cNvPr id="160" name="Picture 159" descr="Devi RAm 11 NO.jpe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4678025" y="1854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</xdr:row>
      <xdr:rowOff>0</xdr:rowOff>
    </xdr:from>
    <xdr:to>
      <xdr:col>17</xdr:col>
      <xdr:colOff>0</xdr:colOff>
      <xdr:row>134</xdr:row>
      <xdr:rowOff>0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87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</xdr:row>
      <xdr:rowOff>0</xdr:rowOff>
    </xdr:from>
    <xdr:to>
      <xdr:col>17</xdr:col>
      <xdr:colOff>0</xdr:colOff>
      <xdr:row>140</xdr:row>
      <xdr:rowOff>0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16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</xdr:row>
      <xdr:rowOff>0</xdr:rowOff>
    </xdr:from>
    <xdr:to>
      <xdr:col>17</xdr:col>
      <xdr:colOff>0</xdr:colOff>
      <xdr:row>152</xdr:row>
      <xdr:rowOff>0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73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</xdr:row>
      <xdr:rowOff>0</xdr:rowOff>
    </xdr:from>
    <xdr:to>
      <xdr:col>17</xdr:col>
      <xdr:colOff>0</xdr:colOff>
      <xdr:row>167</xdr:row>
      <xdr:rowOff>1</xdr:rowOff>
    </xdr:to>
    <xdr:pic>
      <xdr:nvPicPr>
        <xdr:cNvPr id="164" name="Picture 163" descr="Mast Ram 776.jpeg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2658725" y="37338000"/>
          <a:ext cx="60960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</xdr:row>
      <xdr:rowOff>0</xdr:rowOff>
    </xdr:from>
    <xdr:to>
      <xdr:col>17</xdr:col>
      <xdr:colOff>0</xdr:colOff>
      <xdr:row>168</xdr:row>
      <xdr:rowOff>0</xdr:rowOff>
    </xdr:to>
    <xdr:pic>
      <xdr:nvPicPr>
        <xdr:cNvPr id="165" name="Picture 164" descr="Jasru Devi 737.jpeg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2658725" y="3771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</xdr:row>
      <xdr:rowOff>0</xdr:rowOff>
    </xdr:from>
    <xdr:to>
      <xdr:col>17</xdr:col>
      <xdr:colOff>0</xdr:colOff>
      <xdr:row>169</xdr:row>
      <xdr:rowOff>0</xdr:rowOff>
    </xdr:to>
    <xdr:pic>
      <xdr:nvPicPr>
        <xdr:cNvPr id="166" name="Picture 165" descr="Shyam Lal 800.jpeg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2658725" y="3810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</xdr:row>
      <xdr:rowOff>0</xdr:rowOff>
    </xdr:from>
    <xdr:to>
      <xdr:col>17</xdr:col>
      <xdr:colOff>0</xdr:colOff>
      <xdr:row>170</xdr:row>
      <xdr:rowOff>0</xdr:rowOff>
    </xdr:to>
    <xdr:pic>
      <xdr:nvPicPr>
        <xdr:cNvPr id="167" name="Picture 166" descr="Mohan LAl 805.jpeg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2658725" y="3848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</xdr:row>
      <xdr:rowOff>0</xdr:rowOff>
    </xdr:from>
    <xdr:to>
      <xdr:col>17</xdr:col>
      <xdr:colOff>0</xdr:colOff>
      <xdr:row>171</xdr:row>
      <xdr:rowOff>0</xdr:rowOff>
    </xdr:to>
    <xdr:pic>
      <xdr:nvPicPr>
        <xdr:cNvPr id="168" name="Picture 167" descr="Sunil Kumar 836.jpeg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2658725" y="3886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</xdr:row>
      <xdr:rowOff>0</xdr:rowOff>
    </xdr:from>
    <xdr:to>
      <xdr:col>17</xdr:col>
      <xdr:colOff>2032</xdr:colOff>
      <xdr:row>172</xdr:row>
      <xdr:rowOff>0</xdr:rowOff>
    </xdr:to>
    <xdr:pic>
      <xdr:nvPicPr>
        <xdr:cNvPr id="169" name="Picture 168" descr="Achhru 856.jpeg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2658725" y="39243000"/>
          <a:ext cx="611632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</xdr:row>
      <xdr:rowOff>0</xdr:rowOff>
    </xdr:from>
    <xdr:to>
      <xdr:col>17</xdr:col>
      <xdr:colOff>0</xdr:colOff>
      <xdr:row>173</xdr:row>
      <xdr:rowOff>0</xdr:rowOff>
    </xdr:to>
    <xdr:pic>
      <xdr:nvPicPr>
        <xdr:cNvPr id="170" name="Picture 169" descr="Balvir Singh 751.jpe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2658725" y="3962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</xdr:row>
      <xdr:rowOff>0</xdr:rowOff>
    </xdr:from>
    <xdr:to>
      <xdr:col>17</xdr:col>
      <xdr:colOff>0</xdr:colOff>
      <xdr:row>174</xdr:row>
      <xdr:rowOff>0</xdr:rowOff>
    </xdr:to>
    <xdr:pic>
      <xdr:nvPicPr>
        <xdr:cNvPr id="171" name="Picture 170" descr="Akhilesh Singh 806.jpeg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2658725" y="4000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</xdr:row>
      <xdr:rowOff>0</xdr:rowOff>
    </xdr:from>
    <xdr:to>
      <xdr:col>17</xdr:col>
      <xdr:colOff>0</xdr:colOff>
      <xdr:row>175</xdr:row>
      <xdr:rowOff>0</xdr:rowOff>
    </xdr:to>
    <xdr:pic>
      <xdr:nvPicPr>
        <xdr:cNvPr id="172" name="Picture 171" descr="Utam Chand 893.jpeg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2658725" y="4038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</xdr:row>
      <xdr:rowOff>0</xdr:rowOff>
    </xdr:from>
    <xdr:to>
      <xdr:col>17</xdr:col>
      <xdr:colOff>0</xdr:colOff>
      <xdr:row>176</xdr:row>
      <xdr:rowOff>0</xdr:rowOff>
    </xdr:to>
    <xdr:pic>
      <xdr:nvPicPr>
        <xdr:cNvPr id="173" name="Picture 172" descr="Biri Singh 764.jpeg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2658725" y="4076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</xdr:row>
      <xdr:rowOff>0</xdr:rowOff>
    </xdr:from>
    <xdr:to>
      <xdr:col>17</xdr:col>
      <xdr:colOff>0</xdr:colOff>
      <xdr:row>177</xdr:row>
      <xdr:rowOff>0</xdr:rowOff>
    </xdr:to>
    <xdr:pic>
      <xdr:nvPicPr>
        <xdr:cNvPr id="174" name="Picture 173" descr="Diwan Chand 700.jpeg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2658725" y="4114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</xdr:row>
      <xdr:rowOff>0</xdr:rowOff>
    </xdr:from>
    <xdr:to>
      <xdr:col>17</xdr:col>
      <xdr:colOff>0</xdr:colOff>
      <xdr:row>178</xdr:row>
      <xdr:rowOff>0</xdr:rowOff>
    </xdr:to>
    <xdr:pic>
      <xdr:nvPicPr>
        <xdr:cNvPr id="175" name="Picture 174" descr="Sohan Singh 899.jpe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2658725" y="4152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</xdr:row>
      <xdr:rowOff>0</xdr:rowOff>
    </xdr:from>
    <xdr:to>
      <xdr:col>17</xdr:col>
      <xdr:colOff>0</xdr:colOff>
      <xdr:row>179</xdr:row>
      <xdr:rowOff>0</xdr:rowOff>
    </xdr:to>
    <xdr:pic>
      <xdr:nvPicPr>
        <xdr:cNvPr id="176" name="Picture 175" descr="Shyam LAl 908.jpe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2658725" y="4191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</xdr:row>
      <xdr:rowOff>0</xdr:rowOff>
    </xdr:from>
    <xdr:to>
      <xdr:col>17</xdr:col>
      <xdr:colOff>0</xdr:colOff>
      <xdr:row>180</xdr:row>
      <xdr:rowOff>0</xdr:rowOff>
    </xdr:to>
    <xdr:pic>
      <xdr:nvPicPr>
        <xdr:cNvPr id="177" name="Picture 176" descr="Dasu Ram 897.jpeg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2658725" y="4229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</xdr:row>
      <xdr:rowOff>0</xdr:rowOff>
    </xdr:from>
    <xdr:to>
      <xdr:col>17</xdr:col>
      <xdr:colOff>0</xdr:colOff>
      <xdr:row>181</xdr:row>
      <xdr:rowOff>0</xdr:rowOff>
    </xdr:to>
    <xdr:pic>
      <xdr:nvPicPr>
        <xdr:cNvPr id="178" name="Picture 177" descr="Bhishm Kumar 962.jpeg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2658725" y="4267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</xdr:row>
      <xdr:rowOff>0</xdr:rowOff>
    </xdr:from>
    <xdr:to>
      <xdr:col>17</xdr:col>
      <xdr:colOff>0</xdr:colOff>
      <xdr:row>182</xdr:row>
      <xdr:rowOff>0</xdr:rowOff>
    </xdr:to>
    <xdr:pic>
      <xdr:nvPicPr>
        <xdr:cNvPr id="179" name="Picture 178" descr="Dharam Chand 964.jpe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2658725" y="4305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</xdr:row>
      <xdr:rowOff>0</xdr:rowOff>
    </xdr:from>
    <xdr:to>
      <xdr:col>17</xdr:col>
      <xdr:colOff>0</xdr:colOff>
      <xdr:row>183</xdr:row>
      <xdr:rowOff>0</xdr:rowOff>
    </xdr:to>
    <xdr:pic>
      <xdr:nvPicPr>
        <xdr:cNvPr id="180" name="Picture 179" descr="Khub Ram 939.jpe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2658725" y="4343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</xdr:row>
      <xdr:rowOff>0</xdr:rowOff>
    </xdr:from>
    <xdr:to>
      <xdr:col>17</xdr:col>
      <xdr:colOff>0</xdr:colOff>
      <xdr:row>184</xdr:row>
      <xdr:rowOff>0</xdr:rowOff>
    </xdr:to>
    <xdr:pic>
      <xdr:nvPicPr>
        <xdr:cNvPr id="181" name="Picture 180" descr="Chunni LAl 973.jpeg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2658725" y="4381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</xdr:row>
      <xdr:rowOff>0</xdr:rowOff>
    </xdr:from>
    <xdr:to>
      <xdr:col>17</xdr:col>
      <xdr:colOff>0</xdr:colOff>
      <xdr:row>185</xdr:row>
      <xdr:rowOff>0</xdr:rowOff>
    </xdr:to>
    <xdr:pic>
      <xdr:nvPicPr>
        <xdr:cNvPr id="182" name="Picture 181" descr="Anil Kumar 1015.jpeg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2658725" y="4419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</xdr:row>
      <xdr:rowOff>0</xdr:rowOff>
    </xdr:from>
    <xdr:to>
      <xdr:col>17</xdr:col>
      <xdr:colOff>0</xdr:colOff>
      <xdr:row>186</xdr:row>
      <xdr:rowOff>0</xdr:rowOff>
    </xdr:to>
    <xdr:pic>
      <xdr:nvPicPr>
        <xdr:cNvPr id="183" name="Picture 182" descr="Baldev Chand.jpe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2658725" y="4457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</xdr:row>
      <xdr:rowOff>0</xdr:rowOff>
    </xdr:from>
    <xdr:to>
      <xdr:col>17</xdr:col>
      <xdr:colOff>0</xdr:colOff>
      <xdr:row>187</xdr:row>
      <xdr:rowOff>0</xdr:rowOff>
    </xdr:to>
    <xdr:pic>
      <xdr:nvPicPr>
        <xdr:cNvPr id="184" name="Picture 183" descr="Ravi Dutt 1083.jpe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2658725" y="4495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</xdr:row>
      <xdr:rowOff>0</xdr:rowOff>
    </xdr:from>
    <xdr:to>
      <xdr:col>17</xdr:col>
      <xdr:colOff>0</xdr:colOff>
      <xdr:row>188</xdr:row>
      <xdr:rowOff>0</xdr:rowOff>
    </xdr:to>
    <xdr:pic>
      <xdr:nvPicPr>
        <xdr:cNvPr id="185" name="Picture 184" descr="Vattan Singh 676.jpeg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2659782" y="45339000"/>
          <a:ext cx="60854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</xdr:row>
      <xdr:rowOff>0</xdr:rowOff>
    </xdr:from>
    <xdr:to>
      <xdr:col>17</xdr:col>
      <xdr:colOff>0</xdr:colOff>
      <xdr:row>189</xdr:row>
      <xdr:rowOff>0</xdr:rowOff>
    </xdr:to>
    <xdr:pic>
      <xdr:nvPicPr>
        <xdr:cNvPr id="186" name="Picture 185" descr="Jhalhi Ram 1085.jpeg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2659782" y="45720000"/>
          <a:ext cx="60854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</xdr:row>
      <xdr:rowOff>0</xdr:rowOff>
    </xdr:from>
    <xdr:to>
      <xdr:col>17</xdr:col>
      <xdr:colOff>0</xdr:colOff>
      <xdr:row>190</xdr:row>
      <xdr:rowOff>0</xdr:rowOff>
    </xdr:to>
    <xdr:pic>
      <xdr:nvPicPr>
        <xdr:cNvPr id="187" name="Picture 186" descr="Raman 1101.jpeg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2659782" y="46101000"/>
          <a:ext cx="60854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</xdr:row>
      <xdr:rowOff>0</xdr:rowOff>
    </xdr:from>
    <xdr:to>
      <xdr:col>17</xdr:col>
      <xdr:colOff>0</xdr:colOff>
      <xdr:row>191</xdr:row>
      <xdr:rowOff>0</xdr:rowOff>
    </xdr:to>
    <xdr:pic>
      <xdr:nvPicPr>
        <xdr:cNvPr id="188" name="Picture 187" descr="Ramesh Chand 1076.jpeg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2658725" y="4648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</xdr:row>
      <xdr:rowOff>0</xdr:rowOff>
    </xdr:from>
    <xdr:to>
      <xdr:col>17</xdr:col>
      <xdr:colOff>0</xdr:colOff>
      <xdr:row>192</xdr:row>
      <xdr:rowOff>0</xdr:rowOff>
    </xdr:to>
    <xdr:pic>
      <xdr:nvPicPr>
        <xdr:cNvPr id="189" name="Picture 188" descr="Nirmala 1114.jpeg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2658725" y="4686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</xdr:row>
      <xdr:rowOff>0</xdr:rowOff>
    </xdr:from>
    <xdr:to>
      <xdr:col>17</xdr:col>
      <xdr:colOff>0</xdr:colOff>
      <xdr:row>193</xdr:row>
      <xdr:rowOff>1</xdr:rowOff>
    </xdr:to>
    <xdr:pic>
      <xdr:nvPicPr>
        <xdr:cNvPr id="190" name="Picture 189" descr="Banjaru 1097.jpeg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2658725" y="47244000"/>
          <a:ext cx="60960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</xdr:row>
      <xdr:rowOff>0</xdr:rowOff>
    </xdr:from>
    <xdr:to>
      <xdr:col>17</xdr:col>
      <xdr:colOff>0</xdr:colOff>
      <xdr:row>194</xdr:row>
      <xdr:rowOff>0</xdr:rowOff>
    </xdr:to>
    <xdr:pic>
      <xdr:nvPicPr>
        <xdr:cNvPr id="191" name="Picture 190" descr="Shilpa 1121.jpe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2658725" y="4762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</xdr:row>
      <xdr:rowOff>0</xdr:rowOff>
    </xdr:from>
    <xdr:to>
      <xdr:col>17</xdr:col>
      <xdr:colOff>0</xdr:colOff>
      <xdr:row>195</xdr:row>
      <xdr:rowOff>0</xdr:rowOff>
    </xdr:to>
    <xdr:pic>
      <xdr:nvPicPr>
        <xdr:cNvPr id="192" name="Picture 191" descr="Akshit 1139.jpe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2658725" y="4800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</xdr:row>
      <xdr:rowOff>0</xdr:rowOff>
    </xdr:from>
    <xdr:to>
      <xdr:col>17</xdr:col>
      <xdr:colOff>0</xdr:colOff>
      <xdr:row>196</xdr:row>
      <xdr:rowOff>0</xdr:rowOff>
    </xdr:to>
    <xdr:pic>
      <xdr:nvPicPr>
        <xdr:cNvPr id="193" name="Picture 192" descr="Anita Devi 1136.jpeg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2658725" y="4838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</xdr:row>
      <xdr:rowOff>0</xdr:rowOff>
    </xdr:from>
    <xdr:to>
      <xdr:col>17</xdr:col>
      <xdr:colOff>0</xdr:colOff>
      <xdr:row>197</xdr:row>
      <xdr:rowOff>0</xdr:rowOff>
    </xdr:to>
    <xdr:pic>
      <xdr:nvPicPr>
        <xdr:cNvPr id="194" name="Picture 193" descr="Kartik 174.jpeg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2659782" y="48768000"/>
          <a:ext cx="60854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</xdr:row>
      <xdr:rowOff>0</xdr:rowOff>
    </xdr:from>
    <xdr:to>
      <xdr:col>17</xdr:col>
      <xdr:colOff>0</xdr:colOff>
      <xdr:row>198</xdr:row>
      <xdr:rowOff>0</xdr:rowOff>
    </xdr:to>
    <xdr:pic>
      <xdr:nvPicPr>
        <xdr:cNvPr id="195" name="Picture 194" descr="Noor Bibi 1052.jpeg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2658725" y="4914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198</xdr:row>
      <xdr:rowOff>0</xdr:rowOff>
    </xdr:from>
    <xdr:to>
      <xdr:col>17</xdr:col>
      <xdr:colOff>0</xdr:colOff>
      <xdr:row>199</xdr:row>
      <xdr:rowOff>0</xdr:rowOff>
    </xdr:to>
    <xdr:pic>
      <xdr:nvPicPr>
        <xdr:cNvPr id="196" name="Picture 195" descr="Naro Devi 128.jpeg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2658725" y="4953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199</xdr:row>
      <xdr:rowOff>0</xdr:rowOff>
    </xdr:from>
    <xdr:to>
      <xdr:col>17</xdr:col>
      <xdr:colOff>0</xdr:colOff>
      <xdr:row>200</xdr:row>
      <xdr:rowOff>0</xdr:rowOff>
    </xdr:to>
    <xdr:pic>
      <xdr:nvPicPr>
        <xdr:cNvPr id="197" name="Picture 196" descr="Daya Ram 129.jpeg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2658725" y="4991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218</xdr:row>
      <xdr:rowOff>0</xdr:rowOff>
    </xdr:from>
    <xdr:to>
      <xdr:col>17</xdr:col>
      <xdr:colOff>1</xdr:colOff>
      <xdr:row>219</xdr:row>
      <xdr:rowOff>0</xdr:rowOff>
    </xdr:to>
    <xdr:pic>
      <xdr:nvPicPr>
        <xdr:cNvPr id="198" name="Picture 197" descr="Aman dutt 93.jpeg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678025" y="3569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200</xdr:row>
      <xdr:rowOff>0</xdr:rowOff>
    </xdr:from>
    <xdr:to>
      <xdr:col>17</xdr:col>
      <xdr:colOff>0</xdr:colOff>
      <xdr:row>201</xdr:row>
      <xdr:rowOff>0</xdr:rowOff>
    </xdr:to>
    <xdr:pic>
      <xdr:nvPicPr>
        <xdr:cNvPr id="199" name="Picture 198" descr="Kahan SChnad 6.jpe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4678025" y="2883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201</xdr:row>
      <xdr:rowOff>0</xdr:rowOff>
    </xdr:from>
    <xdr:to>
      <xdr:col>17</xdr:col>
      <xdr:colOff>0</xdr:colOff>
      <xdr:row>202</xdr:row>
      <xdr:rowOff>0</xdr:rowOff>
    </xdr:to>
    <xdr:pic>
      <xdr:nvPicPr>
        <xdr:cNvPr id="200" name="Picture 199" descr="Ramesh Chand 29.jpeg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678025" y="2921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202</xdr:row>
      <xdr:rowOff>0</xdr:rowOff>
    </xdr:from>
    <xdr:to>
      <xdr:col>17</xdr:col>
      <xdr:colOff>0</xdr:colOff>
      <xdr:row>203</xdr:row>
      <xdr:rowOff>0</xdr:rowOff>
    </xdr:to>
    <xdr:pic>
      <xdr:nvPicPr>
        <xdr:cNvPr id="201" name="Picture 200" descr="Bimla Devi 33.jpeg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4678025" y="2959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203</xdr:row>
      <xdr:rowOff>0</xdr:rowOff>
    </xdr:from>
    <xdr:to>
      <xdr:col>17</xdr:col>
      <xdr:colOff>0</xdr:colOff>
      <xdr:row>204</xdr:row>
      <xdr:rowOff>0</xdr:rowOff>
    </xdr:to>
    <xdr:pic>
      <xdr:nvPicPr>
        <xdr:cNvPr id="202" name="Picture 201" descr="Harsh Sharma 73.jpe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4678025" y="2997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204</xdr:row>
      <xdr:rowOff>0</xdr:rowOff>
    </xdr:from>
    <xdr:to>
      <xdr:col>17</xdr:col>
      <xdr:colOff>0</xdr:colOff>
      <xdr:row>205</xdr:row>
      <xdr:rowOff>0</xdr:rowOff>
    </xdr:to>
    <xdr:pic>
      <xdr:nvPicPr>
        <xdr:cNvPr id="203" name="Picture 202" descr="Layak Ram 75.jpeg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4678025" y="3035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205</xdr:row>
      <xdr:rowOff>0</xdr:rowOff>
    </xdr:from>
    <xdr:to>
      <xdr:col>17</xdr:col>
      <xdr:colOff>0</xdr:colOff>
      <xdr:row>206</xdr:row>
      <xdr:rowOff>0</xdr:rowOff>
    </xdr:to>
    <xdr:pic>
      <xdr:nvPicPr>
        <xdr:cNvPr id="204" name="Picture 203" descr="Puran Chand 76.jpe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4678025" y="3073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206</xdr:row>
      <xdr:rowOff>0</xdr:rowOff>
    </xdr:from>
    <xdr:to>
      <xdr:col>17</xdr:col>
      <xdr:colOff>0</xdr:colOff>
      <xdr:row>207</xdr:row>
      <xdr:rowOff>0</xdr:rowOff>
    </xdr:to>
    <xdr:pic>
      <xdr:nvPicPr>
        <xdr:cNvPr id="205" name="Picture 204" descr="Maghu Ram 77.jpeg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4678025" y="3111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207</xdr:row>
      <xdr:rowOff>0</xdr:rowOff>
    </xdr:from>
    <xdr:to>
      <xdr:col>17</xdr:col>
      <xdr:colOff>0</xdr:colOff>
      <xdr:row>208</xdr:row>
      <xdr:rowOff>0</xdr:rowOff>
    </xdr:to>
    <xdr:pic>
      <xdr:nvPicPr>
        <xdr:cNvPr id="206" name="Picture 205" descr="sudhir pal 78.jpe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4678025" y="3149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208</xdr:row>
      <xdr:rowOff>0</xdr:rowOff>
    </xdr:from>
    <xdr:to>
      <xdr:col>17</xdr:col>
      <xdr:colOff>0</xdr:colOff>
      <xdr:row>209</xdr:row>
      <xdr:rowOff>0</xdr:rowOff>
    </xdr:to>
    <xdr:pic>
      <xdr:nvPicPr>
        <xdr:cNvPr id="207" name="Picture 206" descr="Basnati Deiv 80.jpeg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4678025" y="3188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209</xdr:row>
      <xdr:rowOff>0</xdr:rowOff>
    </xdr:from>
    <xdr:to>
      <xdr:col>17</xdr:col>
      <xdr:colOff>0</xdr:colOff>
      <xdr:row>210</xdr:row>
      <xdr:rowOff>0</xdr:rowOff>
    </xdr:to>
    <xdr:pic>
      <xdr:nvPicPr>
        <xdr:cNvPr id="208" name="Picture 207" descr="Het Ram 81.jpeg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4678025" y="3226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210</xdr:row>
      <xdr:rowOff>0</xdr:rowOff>
    </xdr:from>
    <xdr:to>
      <xdr:col>17</xdr:col>
      <xdr:colOff>0</xdr:colOff>
      <xdr:row>211</xdr:row>
      <xdr:rowOff>0</xdr:rowOff>
    </xdr:to>
    <xdr:pic>
      <xdr:nvPicPr>
        <xdr:cNvPr id="209" name="Picture 208" descr="Yashvir 83.jpe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4678025" y="3264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211</xdr:row>
      <xdr:rowOff>0</xdr:rowOff>
    </xdr:from>
    <xdr:to>
      <xdr:col>17</xdr:col>
      <xdr:colOff>0</xdr:colOff>
      <xdr:row>212</xdr:row>
      <xdr:rowOff>0</xdr:rowOff>
    </xdr:to>
    <xdr:pic>
      <xdr:nvPicPr>
        <xdr:cNvPr id="210" name="Picture 209" descr="Meena Devi 85.jpe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4678025" y="3302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212</xdr:row>
      <xdr:rowOff>0</xdr:rowOff>
    </xdr:from>
    <xdr:to>
      <xdr:col>17</xdr:col>
      <xdr:colOff>0</xdr:colOff>
      <xdr:row>213</xdr:row>
      <xdr:rowOff>0</xdr:rowOff>
    </xdr:to>
    <xdr:pic>
      <xdr:nvPicPr>
        <xdr:cNvPr id="211" name="Picture 210" descr="Sumesh Kashyap 86.jpeg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4678025" y="3340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213</xdr:row>
      <xdr:rowOff>0</xdr:rowOff>
    </xdr:from>
    <xdr:to>
      <xdr:col>17</xdr:col>
      <xdr:colOff>0</xdr:colOff>
      <xdr:row>214</xdr:row>
      <xdr:rowOff>0</xdr:rowOff>
    </xdr:to>
    <xdr:pic>
      <xdr:nvPicPr>
        <xdr:cNvPr id="212" name="Picture 211" descr="Kirna devi 88.jpeg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4678025" y="3378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214</xdr:row>
      <xdr:rowOff>0</xdr:rowOff>
    </xdr:from>
    <xdr:to>
      <xdr:col>17</xdr:col>
      <xdr:colOff>0</xdr:colOff>
      <xdr:row>215</xdr:row>
      <xdr:rowOff>0</xdr:rowOff>
    </xdr:to>
    <xdr:pic>
      <xdr:nvPicPr>
        <xdr:cNvPr id="213" name="Picture 212" descr="Sant Ram 89.jpe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4678025" y="3416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215</xdr:row>
      <xdr:rowOff>0</xdr:rowOff>
    </xdr:from>
    <xdr:to>
      <xdr:col>17</xdr:col>
      <xdr:colOff>0</xdr:colOff>
      <xdr:row>216</xdr:row>
      <xdr:rowOff>0</xdr:rowOff>
    </xdr:to>
    <xdr:pic>
      <xdr:nvPicPr>
        <xdr:cNvPr id="214" name="Picture 213" descr="Anant Ram 90.jpe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4678025" y="3454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216</xdr:row>
      <xdr:rowOff>0</xdr:rowOff>
    </xdr:from>
    <xdr:to>
      <xdr:col>17</xdr:col>
      <xdr:colOff>0</xdr:colOff>
      <xdr:row>217</xdr:row>
      <xdr:rowOff>0</xdr:rowOff>
    </xdr:to>
    <xdr:pic>
      <xdr:nvPicPr>
        <xdr:cNvPr id="215" name="Picture 214" descr="Snatosh Devi 91.jpeg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4678025" y="3492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217</xdr:row>
      <xdr:rowOff>0</xdr:rowOff>
    </xdr:from>
    <xdr:to>
      <xdr:col>17</xdr:col>
      <xdr:colOff>0</xdr:colOff>
      <xdr:row>218</xdr:row>
      <xdr:rowOff>0</xdr:rowOff>
    </xdr:to>
    <xdr:pic>
      <xdr:nvPicPr>
        <xdr:cNvPr id="216" name="Picture 215" descr="Prem Parkash 93.jpeg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4678025" y="3530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219</xdr:row>
      <xdr:rowOff>0</xdr:rowOff>
    </xdr:from>
    <xdr:to>
      <xdr:col>17</xdr:col>
      <xdr:colOff>0</xdr:colOff>
      <xdr:row>220</xdr:row>
      <xdr:rowOff>0</xdr:rowOff>
    </xdr:to>
    <xdr:pic>
      <xdr:nvPicPr>
        <xdr:cNvPr id="217" name="Picture 216" descr="Kesu Ram 94.jpe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4678025" y="3607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220</xdr:row>
      <xdr:rowOff>0</xdr:rowOff>
    </xdr:from>
    <xdr:to>
      <xdr:col>17</xdr:col>
      <xdr:colOff>0</xdr:colOff>
      <xdr:row>221</xdr:row>
      <xdr:rowOff>0</xdr:rowOff>
    </xdr:to>
    <xdr:pic>
      <xdr:nvPicPr>
        <xdr:cNvPr id="218" name="Picture 217" descr="Mohan Lal 96.jpeg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4678025" y="3645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0</xdr:rowOff>
    </xdr:from>
    <xdr:to>
      <xdr:col>17</xdr:col>
      <xdr:colOff>0</xdr:colOff>
      <xdr:row>222</xdr:row>
      <xdr:rowOff>0</xdr:rowOff>
    </xdr:to>
    <xdr:pic>
      <xdr:nvPicPr>
        <xdr:cNvPr id="219" name="Picture 218" descr="Subhash Chand 99.jpeg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4678025" y="3683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380999</xdr:rowOff>
    </xdr:from>
    <xdr:to>
      <xdr:col>17</xdr:col>
      <xdr:colOff>0</xdr:colOff>
      <xdr:row>223</xdr:row>
      <xdr:rowOff>0</xdr:rowOff>
    </xdr:to>
    <xdr:pic>
      <xdr:nvPicPr>
        <xdr:cNvPr id="220" name="Picture 219" descr="Chamku Devi 101.jpeg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4678025" y="37214174"/>
          <a:ext cx="752475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223</xdr:row>
      <xdr:rowOff>0</xdr:rowOff>
    </xdr:from>
    <xdr:to>
      <xdr:col>17</xdr:col>
      <xdr:colOff>0</xdr:colOff>
      <xdr:row>224</xdr:row>
      <xdr:rowOff>0</xdr:rowOff>
    </xdr:to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029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224</xdr:row>
      <xdr:rowOff>0</xdr:rowOff>
    </xdr:from>
    <xdr:to>
      <xdr:col>17</xdr:col>
      <xdr:colOff>0</xdr:colOff>
      <xdr:row>225</xdr:row>
      <xdr:rowOff>0</xdr:rowOff>
    </xdr:to>
    <xdr:pic>
      <xdr:nvPicPr>
        <xdr:cNvPr id="222" name="Picture 221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067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225</xdr:row>
      <xdr:rowOff>0</xdr:rowOff>
    </xdr:from>
    <xdr:to>
      <xdr:col>17</xdr:col>
      <xdr:colOff>0</xdr:colOff>
      <xdr:row>226</xdr:row>
      <xdr:rowOff>0</xdr:rowOff>
    </xdr:to>
    <xdr:pic>
      <xdr:nvPicPr>
        <xdr:cNvPr id="223" name="Picture 222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105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226</xdr:row>
      <xdr:rowOff>0</xdr:rowOff>
    </xdr:from>
    <xdr:to>
      <xdr:col>17</xdr:col>
      <xdr:colOff>0</xdr:colOff>
      <xdr:row>227</xdr:row>
      <xdr:rowOff>0</xdr:rowOff>
    </xdr:to>
    <xdr:pic>
      <xdr:nvPicPr>
        <xdr:cNvPr id="224" name="Picture 223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143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227</xdr:row>
      <xdr:rowOff>0</xdr:rowOff>
    </xdr:from>
    <xdr:to>
      <xdr:col>17</xdr:col>
      <xdr:colOff>0</xdr:colOff>
      <xdr:row>228</xdr:row>
      <xdr:rowOff>0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181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228</xdr:row>
      <xdr:rowOff>0</xdr:rowOff>
    </xdr:from>
    <xdr:to>
      <xdr:col>17</xdr:col>
      <xdr:colOff>0</xdr:colOff>
      <xdr:row>229</xdr:row>
      <xdr:rowOff>0</xdr:rowOff>
    </xdr:to>
    <xdr:pic>
      <xdr:nvPicPr>
        <xdr:cNvPr id="226" name="Picture 225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219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229</xdr:row>
      <xdr:rowOff>0</xdr:rowOff>
    </xdr:from>
    <xdr:to>
      <xdr:col>17</xdr:col>
      <xdr:colOff>0</xdr:colOff>
      <xdr:row>230</xdr:row>
      <xdr:rowOff>0</xdr:rowOff>
    </xdr:to>
    <xdr:pic>
      <xdr:nvPicPr>
        <xdr:cNvPr id="227" name="Picture 226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257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230</xdr:row>
      <xdr:rowOff>0</xdr:rowOff>
    </xdr:from>
    <xdr:to>
      <xdr:col>17</xdr:col>
      <xdr:colOff>0</xdr:colOff>
      <xdr:row>231</xdr:row>
      <xdr:rowOff>0</xdr:rowOff>
    </xdr:to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295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231</xdr:row>
      <xdr:rowOff>0</xdr:rowOff>
    </xdr:from>
    <xdr:to>
      <xdr:col>17</xdr:col>
      <xdr:colOff>0</xdr:colOff>
      <xdr:row>232</xdr:row>
      <xdr:rowOff>0</xdr:rowOff>
    </xdr:to>
    <xdr:pic>
      <xdr:nvPicPr>
        <xdr:cNvPr id="229" name="Picture 228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334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232</xdr:row>
      <xdr:rowOff>0</xdr:rowOff>
    </xdr:from>
    <xdr:to>
      <xdr:col>17</xdr:col>
      <xdr:colOff>0</xdr:colOff>
      <xdr:row>233</xdr:row>
      <xdr:rowOff>0</xdr:rowOff>
    </xdr:to>
    <xdr:pic>
      <xdr:nvPicPr>
        <xdr:cNvPr id="230" name="Picture 229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372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233</xdr:row>
      <xdr:rowOff>0</xdr:rowOff>
    </xdr:from>
    <xdr:to>
      <xdr:col>17</xdr:col>
      <xdr:colOff>0</xdr:colOff>
      <xdr:row>234</xdr:row>
      <xdr:rowOff>0</xdr:rowOff>
    </xdr:to>
    <xdr:pic>
      <xdr:nvPicPr>
        <xdr:cNvPr id="231" name="Picture 230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410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234</xdr:row>
      <xdr:rowOff>0</xdr:rowOff>
    </xdr:from>
    <xdr:to>
      <xdr:col>17</xdr:col>
      <xdr:colOff>0</xdr:colOff>
      <xdr:row>235</xdr:row>
      <xdr:rowOff>0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448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235</xdr:row>
      <xdr:rowOff>0</xdr:rowOff>
    </xdr:from>
    <xdr:to>
      <xdr:col>17</xdr:col>
      <xdr:colOff>0</xdr:colOff>
      <xdr:row>236</xdr:row>
      <xdr:rowOff>0</xdr:rowOff>
    </xdr:to>
    <xdr:pic>
      <xdr:nvPicPr>
        <xdr:cNvPr id="233" name="Picture 232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486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236</xdr:row>
      <xdr:rowOff>0</xdr:rowOff>
    </xdr:from>
    <xdr:to>
      <xdr:col>17</xdr:col>
      <xdr:colOff>0</xdr:colOff>
      <xdr:row>237</xdr:row>
      <xdr:rowOff>0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524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237</xdr:row>
      <xdr:rowOff>0</xdr:rowOff>
    </xdr:from>
    <xdr:to>
      <xdr:col>17</xdr:col>
      <xdr:colOff>0</xdr:colOff>
      <xdr:row>238</xdr:row>
      <xdr:rowOff>0</xdr:rowOff>
    </xdr:to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562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238</xdr:row>
      <xdr:rowOff>0</xdr:rowOff>
    </xdr:from>
    <xdr:to>
      <xdr:col>17</xdr:col>
      <xdr:colOff>0</xdr:colOff>
      <xdr:row>239</xdr:row>
      <xdr:rowOff>0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600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239</xdr:row>
      <xdr:rowOff>0</xdr:rowOff>
    </xdr:from>
    <xdr:to>
      <xdr:col>17</xdr:col>
      <xdr:colOff>0</xdr:colOff>
      <xdr:row>240</xdr:row>
      <xdr:rowOff>0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638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240</xdr:row>
      <xdr:rowOff>0</xdr:rowOff>
    </xdr:from>
    <xdr:to>
      <xdr:col>17</xdr:col>
      <xdr:colOff>0</xdr:colOff>
      <xdr:row>241</xdr:row>
      <xdr:rowOff>0</xdr:rowOff>
    </xdr:to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676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241</xdr:row>
      <xdr:rowOff>0</xdr:rowOff>
    </xdr:from>
    <xdr:to>
      <xdr:col>17</xdr:col>
      <xdr:colOff>0</xdr:colOff>
      <xdr:row>242</xdr:row>
      <xdr:rowOff>0</xdr:rowOff>
    </xdr:to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715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242</xdr:row>
      <xdr:rowOff>0</xdr:rowOff>
    </xdr:from>
    <xdr:to>
      <xdr:col>17</xdr:col>
      <xdr:colOff>0</xdr:colOff>
      <xdr:row>243</xdr:row>
      <xdr:rowOff>0</xdr:rowOff>
    </xdr:to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753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243</xdr:row>
      <xdr:rowOff>0</xdr:rowOff>
    </xdr:from>
    <xdr:to>
      <xdr:col>17</xdr:col>
      <xdr:colOff>0</xdr:colOff>
      <xdr:row>244</xdr:row>
      <xdr:rowOff>0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791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244</xdr:row>
      <xdr:rowOff>0</xdr:rowOff>
    </xdr:from>
    <xdr:to>
      <xdr:col>17</xdr:col>
      <xdr:colOff>0</xdr:colOff>
      <xdr:row>245</xdr:row>
      <xdr:rowOff>0</xdr:rowOff>
    </xdr:to>
    <xdr:pic>
      <xdr:nvPicPr>
        <xdr:cNvPr id="242" name="Picture 241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829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245</xdr:row>
      <xdr:rowOff>0</xdr:rowOff>
    </xdr:from>
    <xdr:to>
      <xdr:col>17</xdr:col>
      <xdr:colOff>0</xdr:colOff>
      <xdr:row>246</xdr:row>
      <xdr:rowOff>0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867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246</xdr:row>
      <xdr:rowOff>0</xdr:rowOff>
    </xdr:from>
    <xdr:to>
      <xdr:col>17</xdr:col>
      <xdr:colOff>0</xdr:colOff>
      <xdr:row>247</xdr:row>
      <xdr:rowOff>0</xdr:rowOff>
    </xdr:to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905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247</xdr:row>
      <xdr:rowOff>0</xdr:rowOff>
    </xdr:from>
    <xdr:to>
      <xdr:col>17</xdr:col>
      <xdr:colOff>0</xdr:colOff>
      <xdr:row>248</xdr:row>
      <xdr:rowOff>0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943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248</xdr:row>
      <xdr:rowOff>0</xdr:rowOff>
    </xdr:from>
    <xdr:to>
      <xdr:col>17</xdr:col>
      <xdr:colOff>0</xdr:colOff>
      <xdr:row>249</xdr:row>
      <xdr:rowOff>0</xdr:rowOff>
    </xdr:to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5981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249</xdr:row>
      <xdr:rowOff>0</xdr:rowOff>
    </xdr:from>
    <xdr:to>
      <xdr:col>17</xdr:col>
      <xdr:colOff>0</xdr:colOff>
      <xdr:row>250</xdr:row>
      <xdr:rowOff>0</xdr:rowOff>
    </xdr:to>
    <xdr:pic>
      <xdr:nvPicPr>
        <xdr:cNvPr id="247" name="Picture 246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019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250</xdr:row>
      <xdr:rowOff>0</xdr:rowOff>
    </xdr:from>
    <xdr:to>
      <xdr:col>17</xdr:col>
      <xdr:colOff>0</xdr:colOff>
      <xdr:row>251</xdr:row>
      <xdr:rowOff>0</xdr:rowOff>
    </xdr:to>
    <xdr:pic>
      <xdr:nvPicPr>
        <xdr:cNvPr id="248" name="Picture 247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057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251</xdr:row>
      <xdr:rowOff>0</xdr:rowOff>
    </xdr:from>
    <xdr:to>
      <xdr:col>17</xdr:col>
      <xdr:colOff>0</xdr:colOff>
      <xdr:row>252</xdr:row>
      <xdr:rowOff>0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096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252</xdr:row>
      <xdr:rowOff>0</xdr:rowOff>
    </xdr:from>
    <xdr:to>
      <xdr:col>17</xdr:col>
      <xdr:colOff>0</xdr:colOff>
      <xdr:row>253</xdr:row>
      <xdr:rowOff>0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134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253</xdr:row>
      <xdr:rowOff>0</xdr:rowOff>
    </xdr:from>
    <xdr:to>
      <xdr:col>17</xdr:col>
      <xdr:colOff>0</xdr:colOff>
      <xdr:row>254</xdr:row>
      <xdr:rowOff>0</xdr:rowOff>
    </xdr:to>
    <xdr:pic>
      <xdr:nvPicPr>
        <xdr:cNvPr id="251" name="Picture 250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172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254</xdr:row>
      <xdr:rowOff>0</xdr:rowOff>
    </xdr:from>
    <xdr:to>
      <xdr:col>17</xdr:col>
      <xdr:colOff>0</xdr:colOff>
      <xdr:row>255</xdr:row>
      <xdr:rowOff>0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210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255</xdr:row>
      <xdr:rowOff>0</xdr:rowOff>
    </xdr:from>
    <xdr:to>
      <xdr:col>17</xdr:col>
      <xdr:colOff>0</xdr:colOff>
      <xdr:row>256</xdr:row>
      <xdr:rowOff>0</xdr:rowOff>
    </xdr:to>
    <xdr:pic>
      <xdr:nvPicPr>
        <xdr:cNvPr id="253" name="Picture 252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4" y="62484000"/>
          <a:ext cx="6096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256</xdr:row>
      <xdr:rowOff>0</xdr:rowOff>
    </xdr:from>
    <xdr:to>
      <xdr:col>17</xdr:col>
      <xdr:colOff>0</xdr:colOff>
      <xdr:row>257</xdr:row>
      <xdr:rowOff>0</xdr:rowOff>
    </xdr:to>
    <xdr:pic>
      <xdr:nvPicPr>
        <xdr:cNvPr id="254" name="Picture 253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286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257</xdr:row>
      <xdr:rowOff>0</xdr:rowOff>
    </xdr:from>
    <xdr:to>
      <xdr:col>17</xdr:col>
      <xdr:colOff>0</xdr:colOff>
      <xdr:row>258</xdr:row>
      <xdr:rowOff>0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4" y="63246000"/>
          <a:ext cx="6096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258</xdr:row>
      <xdr:rowOff>0</xdr:rowOff>
    </xdr:from>
    <xdr:to>
      <xdr:col>17</xdr:col>
      <xdr:colOff>0</xdr:colOff>
      <xdr:row>259</xdr:row>
      <xdr:rowOff>0</xdr:rowOff>
    </xdr:to>
    <xdr:pic>
      <xdr:nvPicPr>
        <xdr:cNvPr id="256" name="Picture 255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362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259</xdr:row>
      <xdr:rowOff>0</xdr:rowOff>
    </xdr:from>
    <xdr:to>
      <xdr:col>17</xdr:col>
      <xdr:colOff>0</xdr:colOff>
      <xdr:row>260</xdr:row>
      <xdr:rowOff>0</xdr:rowOff>
    </xdr:to>
    <xdr:pic>
      <xdr:nvPicPr>
        <xdr:cNvPr id="257" name="Picture 256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400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260</xdr:row>
      <xdr:rowOff>0</xdr:rowOff>
    </xdr:from>
    <xdr:to>
      <xdr:col>17</xdr:col>
      <xdr:colOff>0</xdr:colOff>
      <xdr:row>261</xdr:row>
      <xdr:rowOff>0</xdr:rowOff>
    </xdr:to>
    <xdr:pic>
      <xdr:nvPicPr>
        <xdr:cNvPr id="258" name="Picture 257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438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261</xdr:row>
      <xdr:rowOff>0</xdr:rowOff>
    </xdr:from>
    <xdr:to>
      <xdr:col>17</xdr:col>
      <xdr:colOff>0</xdr:colOff>
      <xdr:row>262</xdr:row>
      <xdr:rowOff>0</xdr:rowOff>
    </xdr:to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477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262</xdr:row>
      <xdr:rowOff>0</xdr:rowOff>
    </xdr:from>
    <xdr:to>
      <xdr:col>17</xdr:col>
      <xdr:colOff>0</xdr:colOff>
      <xdr:row>263</xdr:row>
      <xdr:rowOff>0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515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263</xdr:row>
      <xdr:rowOff>0</xdr:rowOff>
    </xdr:from>
    <xdr:to>
      <xdr:col>17</xdr:col>
      <xdr:colOff>0</xdr:colOff>
      <xdr:row>264</xdr:row>
      <xdr:rowOff>0</xdr:rowOff>
    </xdr:to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553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264</xdr:row>
      <xdr:rowOff>0</xdr:rowOff>
    </xdr:from>
    <xdr:to>
      <xdr:col>17</xdr:col>
      <xdr:colOff>0</xdr:colOff>
      <xdr:row>265</xdr:row>
      <xdr:rowOff>0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591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265</xdr:row>
      <xdr:rowOff>0</xdr:rowOff>
    </xdr:from>
    <xdr:to>
      <xdr:col>17</xdr:col>
      <xdr:colOff>0</xdr:colOff>
      <xdr:row>266</xdr:row>
      <xdr:rowOff>0</xdr:rowOff>
    </xdr:to>
    <xdr:pic>
      <xdr:nvPicPr>
        <xdr:cNvPr id="263" name="Picture 262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629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266</xdr:row>
      <xdr:rowOff>0</xdr:rowOff>
    </xdr:from>
    <xdr:to>
      <xdr:col>17</xdr:col>
      <xdr:colOff>0</xdr:colOff>
      <xdr:row>267</xdr:row>
      <xdr:rowOff>0</xdr:rowOff>
    </xdr:to>
    <xdr:pic>
      <xdr:nvPicPr>
        <xdr:cNvPr id="264" name="Picture 263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667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267</xdr:row>
      <xdr:rowOff>0</xdr:rowOff>
    </xdr:from>
    <xdr:to>
      <xdr:col>17</xdr:col>
      <xdr:colOff>0</xdr:colOff>
      <xdr:row>268</xdr:row>
      <xdr:rowOff>0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705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268</xdr:row>
      <xdr:rowOff>0</xdr:rowOff>
    </xdr:from>
    <xdr:to>
      <xdr:col>17</xdr:col>
      <xdr:colOff>0</xdr:colOff>
      <xdr:row>269</xdr:row>
      <xdr:rowOff>0</xdr:rowOff>
    </xdr:to>
    <xdr:pic>
      <xdr:nvPicPr>
        <xdr:cNvPr id="266" name="Picture 265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743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269</xdr:row>
      <xdr:rowOff>0</xdr:rowOff>
    </xdr:from>
    <xdr:to>
      <xdr:col>17</xdr:col>
      <xdr:colOff>0</xdr:colOff>
      <xdr:row>270</xdr:row>
      <xdr:rowOff>0</xdr:rowOff>
    </xdr:to>
    <xdr:pic>
      <xdr:nvPicPr>
        <xdr:cNvPr id="267" name="Picture 266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781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270</xdr:row>
      <xdr:rowOff>0</xdr:rowOff>
    </xdr:from>
    <xdr:to>
      <xdr:col>17</xdr:col>
      <xdr:colOff>0</xdr:colOff>
      <xdr:row>271</xdr:row>
      <xdr:rowOff>0</xdr:rowOff>
    </xdr:to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819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271</xdr:row>
      <xdr:rowOff>0</xdr:rowOff>
    </xdr:from>
    <xdr:to>
      <xdr:col>17</xdr:col>
      <xdr:colOff>0</xdr:colOff>
      <xdr:row>272</xdr:row>
      <xdr:rowOff>0</xdr:rowOff>
    </xdr:to>
    <xdr:pic>
      <xdr:nvPicPr>
        <xdr:cNvPr id="269" name="Picture 268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858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272</xdr:row>
      <xdr:rowOff>0</xdr:rowOff>
    </xdr:from>
    <xdr:to>
      <xdr:col>17</xdr:col>
      <xdr:colOff>0</xdr:colOff>
      <xdr:row>273</xdr:row>
      <xdr:rowOff>0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896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273</xdr:row>
      <xdr:rowOff>0</xdr:rowOff>
    </xdr:from>
    <xdr:to>
      <xdr:col>17</xdr:col>
      <xdr:colOff>0</xdr:colOff>
      <xdr:row>274</xdr:row>
      <xdr:rowOff>0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934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274</xdr:row>
      <xdr:rowOff>0</xdr:rowOff>
    </xdr:from>
    <xdr:to>
      <xdr:col>17</xdr:col>
      <xdr:colOff>0</xdr:colOff>
      <xdr:row>275</xdr:row>
      <xdr:rowOff>0</xdr:rowOff>
    </xdr:to>
    <xdr:pic>
      <xdr:nvPicPr>
        <xdr:cNvPr id="272" name="Picture 271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6972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275</xdr:row>
      <xdr:rowOff>0</xdr:rowOff>
    </xdr:from>
    <xdr:to>
      <xdr:col>17</xdr:col>
      <xdr:colOff>0</xdr:colOff>
      <xdr:row>276</xdr:row>
      <xdr:rowOff>0</xdr:rowOff>
    </xdr:to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010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276</xdr:row>
      <xdr:rowOff>0</xdr:rowOff>
    </xdr:from>
    <xdr:to>
      <xdr:col>17</xdr:col>
      <xdr:colOff>0</xdr:colOff>
      <xdr:row>277</xdr:row>
      <xdr:rowOff>0</xdr:rowOff>
    </xdr:to>
    <xdr:pic>
      <xdr:nvPicPr>
        <xdr:cNvPr id="274" name="Picture 273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048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277</xdr:row>
      <xdr:rowOff>0</xdr:rowOff>
    </xdr:from>
    <xdr:to>
      <xdr:col>17</xdr:col>
      <xdr:colOff>0</xdr:colOff>
      <xdr:row>278</xdr:row>
      <xdr:rowOff>0</xdr:rowOff>
    </xdr:to>
    <xdr:pic>
      <xdr:nvPicPr>
        <xdr:cNvPr id="275" name="Picture 274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086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278</xdr:row>
      <xdr:rowOff>0</xdr:rowOff>
    </xdr:from>
    <xdr:to>
      <xdr:col>17</xdr:col>
      <xdr:colOff>0</xdr:colOff>
      <xdr:row>279</xdr:row>
      <xdr:rowOff>0</xdr:rowOff>
    </xdr:to>
    <xdr:pic>
      <xdr:nvPicPr>
        <xdr:cNvPr id="276" name="Picture 275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124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279</xdr:row>
      <xdr:rowOff>0</xdr:rowOff>
    </xdr:from>
    <xdr:to>
      <xdr:col>17</xdr:col>
      <xdr:colOff>0</xdr:colOff>
      <xdr:row>280</xdr:row>
      <xdr:rowOff>0</xdr:rowOff>
    </xdr:to>
    <xdr:pic>
      <xdr:nvPicPr>
        <xdr:cNvPr id="277" name="Picture 276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162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280</xdr:row>
      <xdr:rowOff>0</xdr:rowOff>
    </xdr:from>
    <xdr:to>
      <xdr:col>17</xdr:col>
      <xdr:colOff>0</xdr:colOff>
      <xdr:row>281</xdr:row>
      <xdr:rowOff>0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4" y="72009000"/>
          <a:ext cx="6096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293</xdr:row>
      <xdr:rowOff>0</xdr:rowOff>
    </xdr:from>
    <xdr:to>
      <xdr:col>17</xdr:col>
      <xdr:colOff>0</xdr:colOff>
      <xdr:row>294</xdr:row>
      <xdr:rowOff>0</xdr:rowOff>
    </xdr:to>
    <xdr:pic>
      <xdr:nvPicPr>
        <xdr:cNvPr id="279" name="Picture 278" descr="Baldev Chand.jpe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2658725" y="7696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298</xdr:row>
      <xdr:rowOff>0</xdr:rowOff>
    </xdr:from>
    <xdr:to>
      <xdr:col>17</xdr:col>
      <xdr:colOff>0</xdr:colOff>
      <xdr:row>299</xdr:row>
      <xdr:rowOff>0</xdr:rowOff>
    </xdr:to>
    <xdr:pic>
      <xdr:nvPicPr>
        <xdr:cNvPr id="280" name="Picture 279" descr="krisna lal 31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658725" y="7886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303</xdr:row>
      <xdr:rowOff>0</xdr:rowOff>
    </xdr:from>
    <xdr:to>
      <xdr:col>17</xdr:col>
      <xdr:colOff>0</xdr:colOff>
      <xdr:row>304</xdr:row>
      <xdr:rowOff>0</xdr:rowOff>
    </xdr:to>
    <xdr:pic>
      <xdr:nvPicPr>
        <xdr:cNvPr id="281" name="Picture 280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077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282</xdr:row>
      <xdr:rowOff>0</xdr:rowOff>
    </xdr:from>
    <xdr:to>
      <xdr:col>17</xdr:col>
      <xdr:colOff>0</xdr:colOff>
      <xdr:row>283</xdr:row>
      <xdr:rowOff>0</xdr:rowOff>
    </xdr:to>
    <xdr:pic>
      <xdr:nvPicPr>
        <xdr:cNvPr id="282" name="Picture 281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277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281</xdr:row>
      <xdr:rowOff>0</xdr:rowOff>
    </xdr:from>
    <xdr:to>
      <xdr:col>17</xdr:col>
      <xdr:colOff>0</xdr:colOff>
      <xdr:row>282</xdr:row>
      <xdr:rowOff>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513" y="72390000"/>
          <a:ext cx="656812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284</xdr:row>
      <xdr:rowOff>0</xdr:rowOff>
    </xdr:from>
    <xdr:to>
      <xdr:col>17</xdr:col>
      <xdr:colOff>0</xdr:colOff>
      <xdr:row>285</xdr:row>
      <xdr:rowOff>0</xdr:rowOff>
    </xdr:to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353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283</xdr:row>
      <xdr:rowOff>0</xdr:rowOff>
    </xdr:from>
    <xdr:to>
      <xdr:col>17</xdr:col>
      <xdr:colOff>0</xdr:colOff>
      <xdr:row>284</xdr:row>
      <xdr:rowOff>0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315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286</xdr:row>
      <xdr:rowOff>0</xdr:rowOff>
    </xdr:from>
    <xdr:to>
      <xdr:col>17</xdr:col>
      <xdr:colOff>0</xdr:colOff>
      <xdr:row>287</xdr:row>
      <xdr:rowOff>0</xdr:rowOff>
    </xdr:to>
    <xdr:pic>
      <xdr:nvPicPr>
        <xdr:cNvPr id="286" name="Picture 285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429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288</xdr:row>
      <xdr:rowOff>0</xdr:rowOff>
    </xdr:from>
    <xdr:to>
      <xdr:col>17</xdr:col>
      <xdr:colOff>0</xdr:colOff>
      <xdr:row>289</xdr:row>
      <xdr:rowOff>0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505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287</xdr:row>
      <xdr:rowOff>0</xdr:rowOff>
    </xdr:from>
    <xdr:to>
      <xdr:col>17</xdr:col>
      <xdr:colOff>0</xdr:colOff>
      <xdr:row>288</xdr:row>
      <xdr:rowOff>0</xdr:rowOff>
    </xdr:to>
    <xdr:pic>
      <xdr:nvPicPr>
        <xdr:cNvPr id="288" name="Picture 287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467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289</xdr:row>
      <xdr:rowOff>0</xdr:rowOff>
    </xdr:from>
    <xdr:to>
      <xdr:col>17</xdr:col>
      <xdr:colOff>0</xdr:colOff>
      <xdr:row>290</xdr:row>
      <xdr:rowOff>0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543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290</xdr:row>
      <xdr:rowOff>0</xdr:rowOff>
    </xdr:from>
    <xdr:to>
      <xdr:col>17</xdr:col>
      <xdr:colOff>0</xdr:colOff>
      <xdr:row>291</xdr:row>
      <xdr:rowOff>0</xdr:rowOff>
    </xdr:to>
    <xdr:pic>
      <xdr:nvPicPr>
        <xdr:cNvPr id="290" name="Picture 289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581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291</xdr:row>
      <xdr:rowOff>0</xdr:rowOff>
    </xdr:from>
    <xdr:to>
      <xdr:col>17</xdr:col>
      <xdr:colOff>0</xdr:colOff>
      <xdr:row>292</xdr:row>
      <xdr:rowOff>0</xdr:rowOff>
    </xdr:to>
    <xdr:pic>
      <xdr:nvPicPr>
        <xdr:cNvPr id="291" name="Picture 290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10871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292</xdr:row>
      <xdr:rowOff>0</xdr:rowOff>
    </xdr:from>
    <xdr:to>
      <xdr:col>17</xdr:col>
      <xdr:colOff>0</xdr:colOff>
      <xdr:row>293</xdr:row>
      <xdr:rowOff>0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658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294</xdr:row>
      <xdr:rowOff>0</xdr:rowOff>
    </xdr:from>
    <xdr:to>
      <xdr:col>17</xdr:col>
      <xdr:colOff>0</xdr:colOff>
      <xdr:row>295</xdr:row>
      <xdr:rowOff>0</xdr:rowOff>
    </xdr:to>
    <xdr:pic>
      <xdr:nvPicPr>
        <xdr:cNvPr id="293" name="Picture 292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734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294</xdr:row>
      <xdr:rowOff>375500</xdr:rowOff>
    </xdr:from>
    <xdr:to>
      <xdr:col>17</xdr:col>
      <xdr:colOff>0</xdr:colOff>
      <xdr:row>296</xdr:row>
      <xdr:rowOff>0</xdr:rowOff>
    </xdr:to>
    <xdr:pic>
      <xdr:nvPicPr>
        <xdr:cNvPr id="294" name="Picture 293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7718500"/>
          <a:ext cx="609600" cy="386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296</xdr:row>
      <xdr:rowOff>0</xdr:rowOff>
    </xdr:from>
    <xdr:to>
      <xdr:col>17</xdr:col>
      <xdr:colOff>0</xdr:colOff>
      <xdr:row>297</xdr:row>
      <xdr:rowOff>0</xdr:rowOff>
    </xdr:to>
    <xdr:pic>
      <xdr:nvPicPr>
        <xdr:cNvPr id="295" name="Picture 294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810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297</xdr:row>
      <xdr:rowOff>0</xdr:rowOff>
    </xdr:from>
    <xdr:to>
      <xdr:col>17</xdr:col>
      <xdr:colOff>0</xdr:colOff>
      <xdr:row>298</xdr:row>
      <xdr:rowOff>0</xdr:rowOff>
    </xdr:to>
    <xdr:pic>
      <xdr:nvPicPr>
        <xdr:cNvPr id="296" name="Picture 295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848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299</xdr:row>
      <xdr:rowOff>0</xdr:rowOff>
    </xdr:from>
    <xdr:to>
      <xdr:col>17</xdr:col>
      <xdr:colOff>0</xdr:colOff>
      <xdr:row>300</xdr:row>
      <xdr:rowOff>0</xdr:rowOff>
    </xdr:to>
    <xdr:pic>
      <xdr:nvPicPr>
        <xdr:cNvPr id="297" name="Picture 296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924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300</xdr:row>
      <xdr:rowOff>0</xdr:rowOff>
    </xdr:from>
    <xdr:to>
      <xdr:col>17</xdr:col>
      <xdr:colOff>0</xdr:colOff>
      <xdr:row>301</xdr:row>
      <xdr:rowOff>0</xdr:rowOff>
    </xdr:to>
    <xdr:pic>
      <xdr:nvPicPr>
        <xdr:cNvPr id="298" name="Picture 297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7962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301</xdr:row>
      <xdr:rowOff>0</xdr:rowOff>
    </xdr:from>
    <xdr:to>
      <xdr:col>17</xdr:col>
      <xdr:colOff>0</xdr:colOff>
      <xdr:row>302</xdr:row>
      <xdr:rowOff>0</xdr:rowOff>
    </xdr:to>
    <xdr:pic>
      <xdr:nvPicPr>
        <xdr:cNvPr id="299" name="Picture 298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001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302</xdr:row>
      <xdr:rowOff>0</xdr:rowOff>
    </xdr:from>
    <xdr:to>
      <xdr:col>17</xdr:col>
      <xdr:colOff>0</xdr:colOff>
      <xdr:row>303</xdr:row>
      <xdr:rowOff>0</xdr:rowOff>
    </xdr:to>
    <xdr:pic>
      <xdr:nvPicPr>
        <xdr:cNvPr id="300" name="Picture 299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039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304</xdr:row>
      <xdr:rowOff>0</xdr:rowOff>
    </xdr:from>
    <xdr:to>
      <xdr:col>17</xdr:col>
      <xdr:colOff>0</xdr:colOff>
      <xdr:row>305</xdr:row>
      <xdr:rowOff>0</xdr:rowOff>
    </xdr:to>
    <xdr:pic>
      <xdr:nvPicPr>
        <xdr:cNvPr id="301" name="Picture 300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115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305</xdr:row>
      <xdr:rowOff>0</xdr:rowOff>
    </xdr:from>
    <xdr:to>
      <xdr:col>17</xdr:col>
      <xdr:colOff>0</xdr:colOff>
      <xdr:row>306</xdr:row>
      <xdr:rowOff>0</xdr:rowOff>
    </xdr:to>
    <xdr:pic>
      <xdr:nvPicPr>
        <xdr:cNvPr id="302" name="Picture 301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153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307</xdr:row>
      <xdr:rowOff>0</xdr:rowOff>
    </xdr:from>
    <xdr:to>
      <xdr:col>17</xdr:col>
      <xdr:colOff>0</xdr:colOff>
      <xdr:row>308</xdr:row>
      <xdr:rowOff>0</xdr:rowOff>
    </xdr:to>
    <xdr:pic>
      <xdr:nvPicPr>
        <xdr:cNvPr id="303" name="Picture 302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229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306</xdr:row>
      <xdr:rowOff>0</xdr:rowOff>
    </xdr:from>
    <xdr:to>
      <xdr:col>17</xdr:col>
      <xdr:colOff>0</xdr:colOff>
      <xdr:row>307</xdr:row>
      <xdr:rowOff>0</xdr:rowOff>
    </xdr:to>
    <xdr:pic>
      <xdr:nvPicPr>
        <xdr:cNvPr id="304" name="Picture 303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191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308</xdr:row>
      <xdr:rowOff>0</xdr:rowOff>
    </xdr:from>
    <xdr:to>
      <xdr:col>17</xdr:col>
      <xdr:colOff>0</xdr:colOff>
      <xdr:row>309</xdr:row>
      <xdr:rowOff>0</xdr:rowOff>
    </xdr:to>
    <xdr:pic>
      <xdr:nvPicPr>
        <xdr:cNvPr id="305" name="Picture 304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267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309</xdr:row>
      <xdr:rowOff>11330</xdr:rowOff>
    </xdr:from>
    <xdr:to>
      <xdr:col>17</xdr:col>
      <xdr:colOff>0</xdr:colOff>
      <xdr:row>310</xdr:row>
      <xdr:rowOff>0</xdr:rowOff>
    </xdr:to>
    <xdr:pic>
      <xdr:nvPicPr>
        <xdr:cNvPr id="306" name="Picture 305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3069330"/>
          <a:ext cx="609600" cy="36967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310</xdr:row>
      <xdr:rowOff>0</xdr:rowOff>
    </xdr:from>
    <xdr:to>
      <xdr:col>17</xdr:col>
      <xdr:colOff>0</xdr:colOff>
      <xdr:row>311</xdr:row>
      <xdr:rowOff>0</xdr:rowOff>
    </xdr:to>
    <xdr:pic>
      <xdr:nvPicPr>
        <xdr:cNvPr id="307" name="Picture 306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343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311</xdr:row>
      <xdr:rowOff>0</xdr:rowOff>
    </xdr:from>
    <xdr:to>
      <xdr:col>17</xdr:col>
      <xdr:colOff>0</xdr:colOff>
      <xdr:row>312</xdr:row>
      <xdr:rowOff>0</xdr:rowOff>
    </xdr:to>
    <xdr:pic>
      <xdr:nvPicPr>
        <xdr:cNvPr id="308" name="Picture 307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382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312</xdr:row>
      <xdr:rowOff>15240</xdr:rowOff>
    </xdr:from>
    <xdr:to>
      <xdr:col>17</xdr:col>
      <xdr:colOff>0</xdr:colOff>
      <xdr:row>313</xdr:row>
      <xdr:rowOff>0</xdr:rowOff>
    </xdr:to>
    <xdr:pic>
      <xdr:nvPicPr>
        <xdr:cNvPr id="309" name="Picture 308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4216240"/>
          <a:ext cx="609600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313</xdr:row>
      <xdr:rowOff>372717</xdr:rowOff>
    </xdr:from>
    <xdr:to>
      <xdr:col>17</xdr:col>
      <xdr:colOff>0</xdr:colOff>
      <xdr:row>315</xdr:row>
      <xdr:rowOff>0</xdr:rowOff>
    </xdr:to>
    <xdr:pic>
      <xdr:nvPicPr>
        <xdr:cNvPr id="310" name="Picture 309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4954717"/>
          <a:ext cx="609600" cy="38928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313</xdr:row>
      <xdr:rowOff>0</xdr:rowOff>
    </xdr:from>
    <xdr:to>
      <xdr:col>17</xdr:col>
      <xdr:colOff>0</xdr:colOff>
      <xdr:row>314</xdr:row>
      <xdr:rowOff>0</xdr:rowOff>
    </xdr:to>
    <xdr:pic>
      <xdr:nvPicPr>
        <xdr:cNvPr id="311" name="Picture 310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458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317</xdr:row>
      <xdr:rowOff>0</xdr:rowOff>
    </xdr:from>
    <xdr:to>
      <xdr:col>17</xdr:col>
      <xdr:colOff>0</xdr:colOff>
      <xdr:row>318</xdr:row>
      <xdr:rowOff>0</xdr:rowOff>
    </xdr:to>
    <xdr:pic>
      <xdr:nvPicPr>
        <xdr:cNvPr id="312" name="Picture 311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610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315</xdr:row>
      <xdr:rowOff>0</xdr:rowOff>
    </xdr:from>
    <xdr:to>
      <xdr:col>17</xdr:col>
      <xdr:colOff>0</xdr:colOff>
      <xdr:row>316</xdr:row>
      <xdr:rowOff>0</xdr:rowOff>
    </xdr:to>
    <xdr:pic>
      <xdr:nvPicPr>
        <xdr:cNvPr id="313" name="Picture 312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534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318</xdr:row>
      <xdr:rowOff>0</xdr:rowOff>
    </xdr:from>
    <xdr:to>
      <xdr:col>17</xdr:col>
      <xdr:colOff>0</xdr:colOff>
      <xdr:row>319</xdr:row>
      <xdr:rowOff>0</xdr:rowOff>
    </xdr:to>
    <xdr:pic>
      <xdr:nvPicPr>
        <xdr:cNvPr id="314" name="Picture 313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648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319</xdr:row>
      <xdr:rowOff>0</xdr:rowOff>
    </xdr:from>
    <xdr:to>
      <xdr:col>17</xdr:col>
      <xdr:colOff>0</xdr:colOff>
      <xdr:row>320</xdr:row>
      <xdr:rowOff>0</xdr:rowOff>
    </xdr:to>
    <xdr:pic>
      <xdr:nvPicPr>
        <xdr:cNvPr id="315" name="Picture 314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686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320</xdr:row>
      <xdr:rowOff>0</xdr:rowOff>
    </xdr:from>
    <xdr:to>
      <xdr:col>17</xdr:col>
      <xdr:colOff>0</xdr:colOff>
      <xdr:row>321</xdr:row>
      <xdr:rowOff>0</xdr:rowOff>
    </xdr:to>
    <xdr:pic>
      <xdr:nvPicPr>
        <xdr:cNvPr id="316" name="Picture 315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231" y="87249000"/>
          <a:ext cx="66509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321</xdr:row>
      <xdr:rowOff>0</xdr:rowOff>
    </xdr:from>
    <xdr:to>
      <xdr:col>17</xdr:col>
      <xdr:colOff>0</xdr:colOff>
      <xdr:row>322</xdr:row>
      <xdr:rowOff>0</xdr:rowOff>
    </xdr:to>
    <xdr:pic>
      <xdr:nvPicPr>
        <xdr:cNvPr id="317" name="Picture 316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763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322</xdr:row>
      <xdr:rowOff>0</xdr:rowOff>
    </xdr:from>
    <xdr:to>
      <xdr:col>17</xdr:col>
      <xdr:colOff>0</xdr:colOff>
      <xdr:row>323</xdr:row>
      <xdr:rowOff>0</xdr:rowOff>
    </xdr:to>
    <xdr:pic>
      <xdr:nvPicPr>
        <xdr:cNvPr id="318" name="Picture 317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801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323</xdr:row>
      <xdr:rowOff>0</xdr:rowOff>
    </xdr:from>
    <xdr:to>
      <xdr:col>17</xdr:col>
      <xdr:colOff>0</xdr:colOff>
      <xdr:row>324</xdr:row>
      <xdr:rowOff>0</xdr:rowOff>
    </xdr:to>
    <xdr:pic>
      <xdr:nvPicPr>
        <xdr:cNvPr id="319" name="Picture 318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839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324</xdr:row>
      <xdr:rowOff>0</xdr:rowOff>
    </xdr:from>
    <xdr:to>
      <xdr:col>17</xdr:col>
      <xdr:colOff>0</xdr:colOff>
      <xdr:row>325</xdr:row>
      <xdr:rowOff>0</xdr:rowOff>
    </xdr:to>
    <xdr:pic>
      <xdr:nvPicPr>
        <xdr:cNvPr id="320" name="Picture 319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877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325</xdr:row>
      <xdr:rowOff>0</xdr:rowOff>
    </xdr:from>
    <xdr:to>
      <xdr:col>17</xdr:col>
      <xdr:colOff>0</xdr:colOff>
      <xdr:row>326</xdr:row>
      <xdr:rowOff>0</xdr:rowOff>
    </xdr:to>
    <xdr:pic>
      <xdr:nvPicPr>
        <xdr:cNvPr id="321" name="Picture 320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915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326</xdr:row>
      <xdr:rowOff>0</xdr:rowOff>
    </xdr:from>
    <xdr:to>
      <xdr:col>17</xdr:col>
      <xdr:colOff>0</xdr:colOff>
      <xdr:row>327</xdr:row>
      <xdr:rowOff>0</xdr:rowOff>
    </xdr:to>
    <xdr:pic>
      <xdr:nvPicPr>
        <xdr:cNvPr id="322" name="Picture 321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953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328</xdr:row>
      <xdr:rowOff>0</xdr:rowOff>
    </xdr:from>
    <xdr:to>
      <xdr:col>17</xdr:col>
      <xdr:colOff>0</xdr:colOff>
      <xdr:row>329</xdr:row>
      <xdr:rowOff>0</xdr:rowOff>
    </xdr:to>
    <xdr:pic>
      <xdr:nvPicPr>
        <xdr:cNvPr id="323" name="Picture 322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029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327</xdr:row>
      <xdr:rowOff>0</xdr:rowOff>
    </xdr:from>
    <xdr:to>
      <xdr:col>17</xdr:col>
      <xdr:colOff>0</xdr:colOff>
      <xdr:row>328</xdr:row>
      <xdr:rowOff>0</xdr:rowOff>
    </xdr:to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991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330</xdr:row>
      <xdr:rowOff>0</xdr:rowOff>
    </xdr:from>
    <xdr:to>
      <xdr:col>17</xdr:col>
      <xdr:colOff>0</xdr:colOff>
      <xdr:row>331</xdr:row>
      <xdr:rowOff>0</xdr:rowOff>
    </xdr:to>
    <xdr:pic>
      <xdr:nvPicPr>
        <xdr:cNvPr id="325" name="Picture 324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105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331</xdr:row>
      <xdr:rowOff>0</xdr:rowOff>
    </xdr:from>
    <xdr:to>
      <xdr:col>17</xdr:col>
      <xdr:colOff>0</xdr:colOff>
      <xdr:row>332</xdr:row>
      <xdr:rowOff>0</xdr:rowOff>
    </xdr:to>
    <xdr:pic>
      <xdr:nvPicPr>
        <xdr:cNvPr id="326" name="Picture 325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144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316</xdr:row>
      <xdr:rowOff>0</xdr:rowOff>
    </xdr:from>
    <xdr:to>
      <xdr:col>17</xdr:col>
      <xdr:colOff>0</xdr:colOff>
      <xdr:row>317</xdr:row>
      <xdr:rowOff>0</xdr:rowOff>
    </xdr:to>
    <xdr:pic>
      <xdr:nvPicPr>
        <xdr:cNvPr id="327" name="Picture 326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8572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358</xdr:row>
      <xdr:rowOff>0</xdr:rowOff>
    </xdr:from>
    <xdr:to>
      <xdr:col>17</xdr:col>
      <xdr:colOff>0</xdr:colOff>
      <xdr:row>359</xdr:row>
      <xdr:rowOff>0</xdr:rowOff>
    </xdr:to>
    <xdr:pic>
      <xdr:nvPicPr>
        <xdr:cNvPr id="328" name="Picture 327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788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343</xdr:row>
      <xdr:rowOff>0</xdr:rowOff>
    </xdr:from>
    <xdr:to>
      <xdr:col>17</xdr:col>
      <xdr:colOff>0</xdr:colOff>
      <xdr:row>344</xdr:row>
      <xdr:rowOff>0</xdr:rowOff>
    </xdr:to>
    <xdr:pic>
      <xdr:nvPicPr>
        <xdr:cNvPr id="329" name="Picture 328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216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382</xdr:row>
      <xdr:rowOff>0</xdr:rowOff>
    </xdr:from>
    <xdr:to>
      <xdr:col>17</xdr:col>
      <xdr:colOff>0</xdr:colOff>
      <xdr:row>383</xdr:row>
      <xdr:rowOff>0</xdr:rowOff>
    </xdr:to>
    <xdr:pic>
      <xdr:nvPicPr>
        <xdr:cNvPr id="330" name="Picture 329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702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9525</xdr:colOff>
      <xdr:row>340</xdr:row>
      <xdr:rowOff>0</xdr:rowOff>
    </xdr:from>
    <xdr:to>
      <xdr:col>17</xdr:col>
      <xdr:colOff>0</xdr:colOff>
      <xdr:row>341</xdr:row>
      <xdr:rowOff>0</xdr:rowOff>
    </xdr:to>
    <xdr:pic>
      <xdr:nvPicPr>
        <xdr:cNvPr id="331" name="Picture 330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0" y="41024175"/>
          <a:ext cx="7429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335</xdr:row>
      <xdr:rowOff>0</xdr:rowOff>
    </xdr:from>
    <xdr:to>
      <xdr:col>17</xdr:col>
      <xdr:colOff>0</xdr:colOff>
      <xdr:row>336</xdr:row>
      <xdr:rowOff>0</xdr:rowOff>
    </xdr:to>
    <xdr:pic>
      <xdr:nvPicPr>
        <xdr:cNvPr id="332" name="Picture 331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3911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352</xdr:row>
      <xdr:rowOff>15240</xdr:rowOff>
    </xdr:from>
    <xdr:to>
      <xdr:col>17</xdr:col>
      <xdr:colOff>0</xdr:colOff>
      <xdr:row>353</xdr:row>
      <xdr:rowOff>0</xdr:rowOff>
    </xdr:to>
    <xdr:pic>
      <xdr:nvPicPr>
        <xdr:cNvPr id="333" name="Picture 332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5611415"/>
          <a:ext cx="752475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341</xdr:row>
      <xdr:rowOff>1</xdr:rowOff>
    </xdr:from>
    <xdr:to>
      <xdr:col>17</xdr:col>
      <xdr:colOff>0</xdr:colOff>
      <xdr:row>342</xdr:row>
      <xdr:rowOff>0</xdr:rowOff>
    </xdr:to>
    <xdr:pic>
      <xdr:nvPicPr>
        <xdr:cNvPr id="334" name="Picture 333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1405176"/>
          <a:ext cx="752476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332</xdr:row>
      <xdr:rowOff>0</xdr:rowOff>
    </xdr:from>
    <xdr:to>
      <xdr:col>17</xdr:col>
      <xdr:colOff>0</xdr:colOff>
      <xdr:row>333</xdr:row>
      <xdr:rowOff>0</xdr:rowOff>
    </xdr:to>
    <xdr:pic>
      <xdr:nvPicPr>
        <xdr:cNvPr id="335" name="Picture 334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3797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333</xdr:row>
      <xdr:rowOff>0</xdr:rowOff>
    </xdr:from>
    <xdr:to>
      <xdr:col>17</xdr:col>
      <xdr:colOff>0</xdr:colOff>
      <xdr:row>334</xdr:row>
      <xdr:rowOff>0</xdr:rowOff>
    </xdr:to>
    <xdr:pic>
      <xdr:nvPicPr>
        <xdr:cNvPr id="336" name="Picture 335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3835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334</xdr:row>
      <xdr:rowOff>0</xdr:rowOff>
    </xdr:from>
    <xdr:to>
      <xdr:col>17</xdr:col>
      <xdr:colOff>0</xdr:colOff>
      <xdr:row>335</xdr:row>
      <xdr:rowOff>0</xdr:rowOff>
    </xdr:to>
    <xdr:pic>
      <xdr:nvPicPr>
        <xdr:cNvPr id="337" name="Picture 336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3873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336</xdr:row>
      <xdr:rowOff>0</xdr:rowOff>
    </xdr:from>
    <xdr:to>
      <xdr:col>17</xdr:col>
      <xdr:colOff>0</xdr:colOff>
      <xdr:row>337</xdr:row>
      <xdr:rowOff>0</xdr:rowOff>
    </xdr:to>
    <xdr:pic>
      <xdr:nvPicPr>
        <xdr:cNvPr id="338" name="Picture 337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3950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337</xdr:row>
      <xdr:rowOff>0</xdr:rowOff>
    </xdr:from>
    <xdr:to>
      <xdr:col>17</xdr:col>
      <xdr:colOff>0</xdr:colOff>
      <xdr:row>338</xdr:row>
      <xdr:rowOff>0</xdr:rowOff>
    </xdr:to>
    <xdr:pic>
      <xdr:nvPicPr>
        <xdr:cNvPr id="339" name="Picture 338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3988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338</xdr:row>
      <xdr:rowOff>0</xdr:rowOff>
    </xdr:from>
    <xdr:to>
      <xdr:col>17</xdr:col>
      <xdr:colOff>0</xdr:colOff>
      <xdr:row>339</xdr:row>
      <xdr:rowOff>0</xdr:rowOff>
    </xdr:to>
    <xdr:pic>
      <xdr:nvPicPr>
        <xdr:cNvPr id="340" name="Picture 339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026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339</xdr:row>
      <xdr:rowOff>0</xdr:rowOff>
    </xdr:from>
    <xdr:to>
      <xdr:col>17</xdr:col>
      <xdr:colOff>0</xdr:colOff>
      <xdr:row>340</xdr:row>
      <xdr:rowOff>0</xdr:rowOff>
    </xdr:to>
    <xdr:pic>
      <xdr:nvPicPr>
        <xdr:cNvPr id="341" name="Picture 340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064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342</xdr:row>
      <xdr:rowOff>0</xdr:rowOff>
    </xdr:from>
    <xdr:to>
      <xdr:col>17</xdr:col>
      <xdr:colOff>0</xdr:colOff>
      <xdr:row>343</xdr:row>
      <xdr:rowOff>0</xdr:rowOff>
    </xdr:to>
    <xdr:pic>
      <xdr:nvPicPr>
        <xdr:cNvPr id="342" name="Picture 341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178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344</xdr:row>
      <xdr:rowOff>0</xdr:rowOff>
    </xdr:from>
    <xdr:to>
      <xdr:col>17</xdr:col>
      <xdr:colOff>0</xdr:colOff>
      <xdr:row>345</xdr:row>
      <xdr:rowOff>0</xdr:rowOff>
    </xdr:to>
    <xdr:pic>
      <xdr:nvPicPr>
        <xdr:cNvPr id="343" name="Picture 342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254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345</xdr:row>
      <xdr:rowOff>0</xdr:rowOff>
    </xdr:from>
    <xdr:to>
      <xdr:col>17</xdr:col>
      <xdr:colOff>0</xdr:colOff>
      <xdr:row>346</xdr:row>
      <xdr:rowOff>0</xdr:rowOff>
    </xdr:to>
    <xdr:pic>
      <xdr:nvPicPr>
        <xdr:cNvPr id="344" name="Picture 343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2929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19050</xdr:colOff>
      <xdr:row>354</xdr:row>
      <xdr:rowOff>0</xdr:rowOff>
    </xdr:from>
    <xdr:to>
      <xdr:col>17</xdr:col>
      <xdr:colOff>0</xdr:colOff>
      <xdr:row>355</xdr:row>
      <xdr:rowOff>0</xdr:rowOff>
    </xdr:to>
    <xdr:pic>
      <xdr:nvPicPr>
        <xdr:cNvPr id="345" name="Picture 344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7075" y="46358175"/>
          <a:ext cx="7334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346</xdr:row>
      <xdr:rowOff>0</xdr:rowOff>
    </xdr:from>
    <xdr:to>
      <xdr:col>17</xdr:col>
      <xdr:colOff>0</xdr:colOff>
      <xdr:row>347</xdr:row>
      <xdr:rowOff>0</xdr:rowOff>
    </xdr:to>
    <xdr:pic>
      <xdr:nvPicPr>
        <xdr:cNvPr id="346" name="Picture 345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331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347</xdr:row>
      <xdr:rowOff>0</xdr:rowOff>
    </xdr:from>
    <xdr:to>
      <xdr:col>17</xdr:col>
      <xdr:colOff>0</xdr:colOff>
      <xdr:row>348</xdr:row>
      <xdr:rowOff>0</xdr:rowOff>
    </xdr:to>
    <xdr:pic>
      <xdr:nvPicPr>
        <xdr:cNvPr id="347" name="Picture 346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369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348</xdr:row>
      <xdr:rowOff>0</xdr:rowOff>
    </xdr:from>
    <xdr:to>
      <xdr:col>17</xdr:col>
      <xdr:colOff>0</xdr:colOff>
      <xdr:row>349</xdr:row>
      <xdr:rowOff>0</xdr:rowOff>
    </xdr:to>
    <xdr:pic>
      <xdr:nvPicPr>
        <xdr:cNvPr id="348" name="Picture 347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407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349</xdr:row>
      <xdr:rowOff>0</xdr:rowOff>
    </xdr:from>
    <xdr:to>
      <xdr:col>17</xdr:col>
      <xdr:colOff>0</xdr:colOff>
      <xdr:row>350</xdr:row>
      <xdr:rowOff>0</xdr:rowOff>
    </xdr:to>
    <xdr:pic>
      <xdr:nvPicPr>
        <xdr:cNvPr id="349" name="Picture 348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445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350</xdr:row>
      <xdr:rowOff>0</xdr:rowOff>
    </xdr:from>
    <xdr:to>
      <xdr:col>17</xdr:col>
      <xdr:colOff>0</xdr:colOff>
      <xdr:row>351</xdr:row>
      <xdr:rowOff>0</xdr:rowOff>
    </xdr:to>
    <xdr:pic>
      <xdr:nvPicPr>
        <xdr:cNvPr id="350" name="Picture 349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483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351</xdr:row>
      <xdr:rowOff>0</xdr:rowOff>
    </xdr:from>
    <xdr:to>
      <xdr:col>17</xdr:col>
      <xdr:colOff>0</xdr:colOff>
      <xdr:row>352</xdr:row>
      <xdr:rowOff>0</xdr:rowOff>
    </xdr:to>
    <xdr:pic>
      <xdr:nvPicPr>
        <xdr:cNvPr id="351" name="Picture 350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521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353</xdr:row>
      <xdr:rowOff>0</xdr:rowOff>
    </xdr:from>
    <xdr:to>
      <xdr:col>17</xdr:col>
      <xdr:colOff>0</xdr:colOff>
      <xdr:row>354</xdr:row>
      <xdr:rowOff>0</xdr:rowOff>
    </xdr:to>
    <xdr:pic>
      <xdr:nvPicPr>
        <xdr:cNvPr id="352" name="Picture 351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5977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355</xdr:row>
      <xdr:rowOff>0</xdr:rowOff>
    </xdr:from>
    <xdr:to>
      <xdr:col>17</xdr:col>
      <xdr:colOff>0</xdr:colOff>
      <xdr:row>356</xdr:row>
      <xdr:rowOff>0</xdr:rowOff>
    </xdr:to>
    <xdr:pic>
      <xdr:nvPicPr>
        <xdr:cNvPr id="353" name="Picture 352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673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356</xdr:row>
      <xdr:rowOff>0</xdr:rowOff>
    </xdr:from>
    <xdr:to>
      <xdr:col>17</xdr:col>
      <xdr:colOff>0</xdr:colOff>
      <xdr:row>357</xdr:row>
      <xdr:rowOff>0</xdr:rowOff>
    </xdr:to>
    <xdr:pic>
      <xdr:nvPicPr>
        <xdr:cNvPr id="354" name="Picture 353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712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357</xdr:row>
      <xdr:rowOff>0</xdr:rowOff>
    </xdr:from>
    <xdr:to>
      <xdr:col>17</xdr:col>
      <xdr:colOff>0</xdr:colOff>
      <xdr:row>358</xdr:row>
      <xdr:rowOff>0</xdr:rowOff>
    </xdr:to>
    <xdr:pic>
      <xdr:nvPicPr>
        <xdr:cNvPr id="355" name="Picture 354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750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359</xdr:row>
      <xdr:rowOff>0</xdr:rowOff>
    </xdr:from>
    <xdr:to>
      <xdr:col>17</xdr:col>
      <xdr:colOff>0</xdr:colOff>
      <xdr:row>360</xdr:row>
      <xdr:rowOff>0</xdr:rowOff>
    </xdr:to>
    <xdr:pic>
      <xdr:nvPicPr>
        <xdr:cNvPr id="356" name="Picture 355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826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360</xdr:row>
      <xdr:rowOff>0</xdr:rowOff>
    </xdr:from>
    <xdr:to>
      <xdr:col>17</xdr:col>
      <xdr:colOff>0</xdr:colOff>
      <xdr:row>361</xdr:row>
      <xdr:rowOff>0</xdr:rowOff>
    </xdr:to>
    <xdr:pic>
      <xdr:nvPicPr>
        <xdr:cNvPr id="357" name="Picture 356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864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361</xdr:row>
      <xdr:rowOff>0</xdr:rowOff>
    </xdr:from>
    <xdr:to>
      <xdr:col>17</xdr:col>
      <xdr:colOff>0</xdr:colOff>
      <xdr:row>362</xdr:row>
      <xdr:rowOff>0</xdr:rowOff>
    </xdr:to>
    <xdr:pic>
      <xdr:nvPicPr>
        <xdr:cNvPr id="358" name="Picture 357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902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362</xdr:row>
      <xdr:rowOff>0</xdr:rowOff>
    </xdr:from>
    <xdr:to>
      <xdr:col>17</xdr:col>
      <xdr:colOff>0</xdr:colOff>
      <xdr:row>363</xdr:row>
      <xdr:rowOff>0</xdr:rowOff>
    </xdr:to>
    <xdr:pic>
      <xdr:nvPicPr>
        <xdr:cNvPr id="359" name="Picture 358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4940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363</xdr:row>
      <xdr:rowOff>0</xdr:rowOff>
    </xdr:from>
    <xdr:to>
      <xdr:col>17</xdr:col>
      <xdr:colOff>0</xdr:colOff>
      <xdr:row>364</xdr:row>
      <xdr:rowOff>0</xdr:rowOff>
    </xdr:to>
    <xdr:pic>
      <xdr:nvPicPr>
        <xdr:cNvPr id="360" name="Picture 359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4978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365</xdr:row>
      <xdr:rowOff>0</xdr:rowOff>
    </xdr:from>
    <xdr:to>
      <xdr:col>17</xdr:col>
      <xdr:colOff>0</xdr:colOff>
      <xdr:row>366</xdr:row>
      <xdr:rowOff>0</xdr:rowOff>
    </xdr:to>
    <xdr:pic>
      <xdr:nvPicPr>
        <xdr:cNvPr id="361" name="Picture 360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054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366</xdr:row>
      <xdr:rowOff>0</xdr:rowOff>
    </xdr:from>
    <xdr:to>
      <xdr:col>17</xdr:col>
      <xdr:colOff>0</xdr:colOff>
      <xdr:row>367</xdr:row>
      <xdr:rowOff>0</xdr:rowOff>
    </xdr:to>
    <xdr:pic>
      <xdr:nvPicPr>
        <xdr:cNvPr id="362" name="Picture 361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093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368</xdr:row>
      <xdr:rowOff>0</xdr:rowOff>
    </xdr:from>
    <xdr:to>
      <xdr:col>17</xdr:col>
      <xdr:colOff>0</xdr:colOff>
      <xdr:row>369</xdr:row>
      <xdr:rowOff>0</xdr:rowOff>
    </xdr:to>
    <xdr:pic>
      <xdr:nvPicPr>
        <xdr:cNvPr id="363" name="Picture 362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169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369</xdr:row>
      <xdr:rowOff>0</xdr:rowOff>
    </xdr:from>
    <xdr:to>
      <xdr:col>17</xdr:col>
      <xdr:colOff>0</xdr:colOff>
      <xdr:row>370</xdr:row>
      <xdr:rowOff>0</xdr:rowOff>
    </xdr:to>
    <xdr:pic>
      <xdr:nvPicPr>
        <xdr:cNvPr id="364" name="Picture 363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5207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371</xdr:row>
      <xdr:rowOff>0</xdr:rowOff>
    </xdr:from>
    <xdr:to>
      <xdr:col>17</xdr:col>
      <xdr:colOff>0</xdr:colOff>
      <xdr:row>372</xdr:row>
      <xdr:rowOff>0</xdr:rowOff>
    </xdr:to>
    <xdr:pic>
      <xdr:nvPicPr>
        <xdr:cNvPr id="365" name="Picture 364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283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372</xdr:row>
      <xdr:rowOff>0</xdr:rowOff>
    </xdr:from>
    <xdr:to>
      <xdr:col>17</xdr:col>
      <xdr:colOff>0</xdr:colOff>
      <xdr:row>373</xdr:row>
      <xdr:rowOff>0</xdr:rowOff>
    </xdr:to>
    <xdr:pic>
      <xdr:nvPicPr>
        <xdr:cNvPr id="366" name="Picture 365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321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373</xdr:row>
      <xdr:rowOff>0</xdr:rowOff>
    </xdr:from>
    <xdr:to>
      <xdr:col>17</xdr:col>
      <xdr:colOff>0</xdr:colOff>
      <xdr:row>374</xdr:row>
      <xdr:rowOff>0</xdr:rowOff>
    </xdr:to>
    <xdr:pic>
      <xdr:nvPicPr>
        <xdr:cNvPr id="367" name="Picture 366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359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374</xdr:row>
      <xdr:rowOff>0</xdr:rowOff>
    </xdr:from>
    <xdr:to>
      <xdr:col>17</xdr:col>
      <xdr:colOff>0</xdr:colOff>
      <xdr:row>375</xdr:row>
      <xdr:rowOff>0</xdr:rowOff>
    </xdr:to>
    <xdr:pic>
      <xdr:nvPicPr>
        <xdr:cNvPr id="368" name="Picture 367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397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375</xdr:row>
      <xdr:rowOff>0</xdr:rowOff>
    </xdr:from>
    <xdr:to>
      <xdr:col>17</xdr:col>
      <xdr:colOff>0</xdr:colOff>
      <xdr:row>376</xdr:row>
      <xdr:rowOff>0</xdr:rowOff>
    </xdr:to>
    <xdr:pic>
      <xdr:nvPicPr>
        <xdr:cNvPr id="369" name="Picture 368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435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376</xdr:row>
      <xdr:rowOff>0</xdr:rowOff>
    </xdr:from>
    <xdr:to>
      <xdr:col>17</xdr:col>
      <xdr:colOff>0</xdr:colOff>
      <xdr:row>377</xdr:row>
      <xdr:rowOff>0</xdr:rowOff>
    </xdr:to>
    <xdr:pic>
      <xdr:nvPicPr>
        <xdr:cNvPr id="370" name="Picture 369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474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377</xdr:row>
      <xdr:rowOff>0</xdr:rowOff>
    </xdr:from>
    <xdr:to>
      <xdr:col>17</xdr:col>
      <xdr:colOff>0</xdr:colOff>
      <xdr:row>378</xdr:row>
      <xdr:rowOff>0</xdr:rowOff>
    </xdr:to>
    <xdr:pic>
      <xdr:nvPicPr>
        <xdr:cNvPr id="371" name="Picture 370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512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378</xdr:row>
      <xdr:rowOff>0</xdr:rowOff>
    </xdr:from>
    <xdr:to>
      <xdr:col>17</xdr:col>
      <xdr:colOff>0</xdr:colOff>
      <xdr:row>379</xdr:row>
      <xdr:rowOff>0</xdr:rowOff>
    </xdr:to>
    <xdr:pic>
      <xdr:nvPicPr>
        <xdr:cNvPr id="372" name="Picture 371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550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379</xdr:row>
      <xdr:rowOff>0</xdr:rowOff>
    </xdr:from>
    <xdr:to>
      <xdr:col>17</xdr:col>
      <xdr:colOff>0</xdr:colOff>
      <xdr:row>380</xdr:row>
      <xdr:rowOff>0</xdr:rowOff>
    </xdr:to>
    <xdr:pic>
      <xdr:nvPicPr>
        <xdr:cNvPr id="373" name="Picture 372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588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380</xdr:row>
      <xdr:rowOff>0</xdr:rowOff>
    </xdr:from>
    <xdr:to>
      <xdr:col>17</xdr:col>
      <xdr:colOff>0</xdr:colOff>
      <xdr:row>381</xdr:row>
      <xdr:rowOff>0</xdr:rowOff>
    </xdr:to>
    <xdr:pic>
      <xdr:nvPicPr>
        <xdr:cNvPr id="374" name="Picture 373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626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381</xdr:row>
      <xdr:rowOff>0</xdr:rowOff>
    </xdr:from>
    <xdr:to>
      <xdr:col>17</xdr:col>
      <xdr:colOff>0</xdr:colOff>
      <xdr:row>382</xdr:row>
      <xdr:rowOff>0</xdr:rowOff>
    </xdr:to>
    <xdr:pic>
      <xdr:nvPicPr>
        <xdr:cNvPr id="375" name="Picture 374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664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383</xdr:row>
      <xdr:rowOff>0</xdr:rowOff>
    </xdr:from>
    <xdr:to>
      <xdr:col>17</xdr:col>
      <xdr:colOff>0</xdr:colOff>
      <xdr:row>384</xdr:row>
      <xdr:rowOff>0</xdr:rowOff>
    </xdr:to>
    <xdr:pic>
      <xdr:nvPicPr>
        <xdr:cNvPr id="376" name="Picture 375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740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384</xdr:row>
      <xdr:rowOff>0</xdr:rowOff>
    </xdr:from>
    <xdr:to>
      <xdr:col>17</xdr:col>
      <xdr:colOff>0</xdr:colOff>
      <xdr:row>385</xdr:row>
      <xdr:rowOff>0</xdr:rowOff>
    </xdr:to>
    <xdr:pic>
      <xdr:nvPicPr>
        <xdr:cNvPr id="377" name="Picture 376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778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386</xdr:row>
      <xdr:rowOff>0</xdr:rowOff>
    </xdr:from>
    <xdr:to>
      <xdr:col>17</xdr:col>
      <xdr:colOff>0</xdr:colOff>
      <xdr:row>387</xdr:row>
      <xdr:rowOff>0</xdr:rowOff>
    </xdr:to>
    <xdr:pic>
      <xdr:nvPicPr>
        <xdr:cNvPr id="378" name="Picture 377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855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387</xdr:row>
      <xdr:rowOff>0</xdr:rowOff>
    </xdr:from>
    <xdr:to>
      <xdr:col>17</xdr:col>
      <xdr:colOff>0</xdr:colOff>
      <xdr:row>388</xdr:row>
      <xdr:rowOff>0</xdr:rowOff>
    </xdr:to>
    <xdr:pic>
      <xdr:nvPicPr>
        <xdr:cNvPr id="379" name="Picture 378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893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388</xdr:row>
      <xdr:rowOff>0</xdr:rowOff>
    </xdr:from>
    <xdr:to>
      <xdr:col>17</xdr:col>
      <xdr:colOff>0</xdr:colOff>
      <xdr:row>389</xdr:row>
      <xdr:rowOff>0</xdr:rowOff>
    </xdr:to>
    <xdr:pic>
      <xdr:nvPicPr>
        <xdr:cNvPr id="380" name="Picture 379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931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389</xdr:row>
      <xdr:rowOff>0</xdr:rowOff>
    </xdr:from>
    <xdr:to>
      <xdr:col>17</xdr:col>
      <xdr:colOff>0</xdr:colOff>
      <xdr:row>390</xdr:row>
      <xdr:rowOff>0</xdr:rowOff>
    </xdr:to>
    <xdr:pic>
      <xdr:nvPicPr>
        <xdr:cNvPr id="381" name="Picture 380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969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390</xdr:row>
      <xdr:rowOff>0</xdr:rowOff>
    </xdr:from>
    <xdr:to>
      <xdr:col>17</xdr:col>
      <xdr:colOff>0</xdr:colOff>
      <xdr:row>391</xdr:row>
      <xdr:rowOff>0</xdr:rowOff>
    </xdr:to>
    <xdr:pic>
      <xdr:nvPicPr>
        <xdr:cNvPr id="382" name="Picture 381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007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391</xdr:row>
      <xdr:rowOff>0</xdr:rowOff>
    </xdr:from>
    <xdr:to>
      <xdr:col>17</xdr:col>
      <xdr:colOff>0</xdr:colOff>
      <xdr:row>392</xdr:row>
      <xdr:rowOff>0</xdr:rowOff>
    </xdr:to>
    <xdr:pic>
      <xdr:nvPicPr>
        <xdr:cNvPr id="383" name="Picture 382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045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392</xdr:row>
      <xdr:rowOff>0</xdr:rowOff>
    </xdr:from>
    <xdr:to>
      <xdr:col>17</xdr:col>
      <xdr:colOff>0</xdr:colOff>
      <xdr:row>393</xdr:row>
      <xdr:rowOff>0</xdr:rowOff>
    </xdr:to>
    <xdr:pic>
      <xdr:nvPicPr>
        <xdr:cNvPr id="384" name="Picture 383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083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396</xdr:row>
      <xdr:rowOff>0</xdr:rowOff>
    </xdr:from>
    <xdr:to>
      <xdr:col>17</xdr:col>
      <xdr:colOff>0</xdr:colOff>
      <xdr:row>397</xdr:row>
      <xdr:rowOff>0</xdr:rowOff>
    </xdr:to>
    <xdr:pic>
      <xdr:nvPicPr>
        <xdr:cNvPr id="385" name="Picture 384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236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397</xdr:row>
      <xdr:rowOff>0</xdr:rowOff>
    </xdr:from>
    <xdr:to>
      <xdr:col>17</xdr:col>
      <xdr:colOff>0</xdr:colOff>
      <xdr:row>398</xdr:row>
      <xdr:rowOff>0</xdr:rowOff>
    </xdr:to>
    <xdr:pic>
      <xdr:nvPicPr>
        <xdr:cNvPr id="386" name="Picture 38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62741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398</xdr:row>
      <xdr:rowOff>0</xdr:rowOff>
    </xdr:from>
    <xdr:to>
      <xdr:col>17</xdr:col>
      <xdr:colOff>0</xdr:colOff>
      <xdr:row>399</xdr:row>
      <xdr:rowOff>0</xdr:rowOff>
    </xdr:to>
    <xdr:pic>
      <xdr:nvPicPr>
        <xdr:cNvPr id="387" name="Picture 386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312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364</xdr:row>
      <xdr:rowOff>0</xdr:rowOff>
    </xdr:from>
    <xdr:to>
      <xdr:col>17</xdr:col>
      <xdr:colOff>0</xdr:colOff>
      <xdr:row>365</xdr:row>
      <xdr:rowOff>0</xdr:rowOff>
    </xdr:to>
    <xdr:pic>
      <xdr:nvPicPr>
        <xdr:cNvPr id="388" name="Picture 387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016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367</xdr:row>
      <xdr:rowOff>0</xdr:rowOff>
    </xdr:from>
    <xdr:to>
      <xdr:col>17</xdr:col>
      <xdr:colOff>0</xdr:colOff>
      <xdr:row>368</xdr:row>
      <xdr:rowOff>0</xdr:rowOff>
    </xdr:to>
    <xdr:pic>
      <xdr:nvPicPr>
        <xdr:cNvPr id="389" name="Picture 388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131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394</xdr:row>
      <xdr:rowOff>0</xdr:rowOff>
    </xdr:from>
    <xdr:to>
      <xdr:col>17</xdr:col>
      <xdr:colOff>0</xdr:colOff>
      <xdr:row>395</xdr:row>
      <xdr:rowOff>0</xdr:rowOff>
    </xdr:to>
    <xdr:pic>
      <xdr:nvPicPr>
        <xdr:cNvPr id="390" name="Picture 389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159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395</xdr:row>
      <xdr:rowOff>0</xdr:rowOff>
    </xdr:from>
    <xdr:to>
      <xdr:col>17</xdr:col>
      <xdr:colOff>0</xdr:colOff>
      <xdr:row>396</xdr:row>
      <xdr:rowOff>0</xdr:rowOff>
    </xdr:to>
    <xdr:pic>
      <xdr:nvPicPr>
        <xdr:cNvPr id="391" name="Picture 390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197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385</xdr:row>
      <xdr:rowOff>0</xdr:rowOff>
    </xdr:from>
    <xdr:to>
      <xdr:col>17</xdr:col>
      <xdr:colOff>0</xdr:colOff>
      <xdr:row>386</xdr:row>
      <xdr:rowOff>0</xdr:rowOff>
    </xdr:to>
    <xdr:pic>
      <xdr:nvPicPr>
        <xdr:cNvPr id="392" name="Picture 391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5816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399</xdr:row>
      <xdr:rowOff>0</xdr:rowOff>
    </xdr:from>
    <xdr:to>
      <xdr:col>17</xdr:col>
      <xdr:colOff>0</xdr:colOff>
      <xdr:row>400</xdr:row>
      <xdr:rowOff>0</xdr:rowOff>
    </xdr:to>
    <xdr:pic>
      <xdr:nvPicPr>
        <xdr:cNvPr id="393" name="Picture 392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388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400</xdr:row>
      <xdr:rowOff>68036</xdr:rowOff>
    </xdr:from>
    <xdr:to>
      <xdr:col>17</xdr:col>
      <xdr:colOff>0</xdr:colOff>
      <xdr:row>401</xdr:row>
      <xdr:rowOff>68036</xdr:rowOff>
    </xdr:to>
    <xdr:pic>
      <xdr:nvPicPr>
        <xdr:cNvPr id="394" name="Picture 393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4333211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401</xdr:row>
      <xdr:rowOff>0</xdr:rowOff>
    </xdr:from>
    <xdr:to>
      <xdr:col>17</xdr:col>
      <xdr:colOff>0</xdr:colOff>
      <xdr:row>402</xdr:row>
      <xdr:rowOff>0</xdr:rowOff>
    </xdr:to>
    <xdr:pic>
      <xdr:nvPicPr>
        <xdr:cNvPr id="395" name="Picture 394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464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402</xdr:row>
      <xdr:rowOff>1</xdr:rowOff>
    </xdr:from>
    <xdr:to>
      <xdr:col>17</xdr:col>
      <xdr:colOff>0</xdr:colOff>
      <xdr:row>403</xdr:row>
      <xdr:rowOff>1</xdr:rowOff>
    </xdr:to>
    <xdr:pic>
      <xdr:nvPicPr>
        <xdr:cNvPr id="396" name="Picture 395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1" y="153162001"/>
          <a:ext cx="1009649" cy="381000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403</xdr:row>
      <xdr:rowOff>0</xdr:rowOff>
    </xdr:from>
    <xdr:to>
      <xdr:col>17</xdr:col>
      <xdr:colOff>0</xdr:colOff>
      <xdr:row>404</xdr:row>
      <xdr:rowOff>0</xdr:rowOff>
    </xdr:to>
    <xdr:pic>
      <xdr:nvPicPr>
        <xdr:cNvPr id="397" name="Picture 396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1" y="153543000"/>
          <a:ext cx="1009649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404</xdr:row>
      <xdr:rowOff>27214</xdr:rowOff>
    </xdr:from>
    <xdr:to>
      <xdr:col>17</xdr:col>
      <xdr:colOff>0</xdr:colOff>
      <xdr:row>405</xdr:row>
      <xdr:rowOff>95250</xdr:rowOff>
    </xdr:to>
    <xdr:pic>
      <xdr:nvPicPr>
        <xdr:cNvPr id="398" name="Picture 397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5816389"/>
          <a:ext cx="752475" cy="449036"/>
        </a:xfrm>
        <a:prstGeom prst="rect">
          <a:avLst/>
        </a:prstGeom>
      </xdr:spPr>
    </xdr:pic>
    <xdr:clientData/>
  </xdr:twoCellAnchor>
  <xdr:twoCellAnchor>
    <xdr:from>
      <xdr:col>16</xdr:col>
      <xdr:colOff>27214</xdr:colOff>
      <xdr:row>405</xdr:row>
      <xdr:rowOff>68036</xdr:rowOff>
    </xdr:from>
    <xdr:to>
      <xdr:col>17</xdr:col>
      <xdr:colOff>4028</xdr:colOff>
      <xdr:row>406</xdr:row>
      <xdr:rowOff>40822</xdr:rowOff>
    </xdr:to>
    <xdr:pic>
      <xdr:nvPicPr>
        <xdr:cNvPr id="399" name="Picture 398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5239" y="66238211"/>
          <a:ext cx="729289" cy="35378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406</xdr:row>
      <xdr:rowOff>0</xdr:rowOff>
    </xdr:from>
    <xdr:to>
      <xdr:col>17</xdr:col>
      <xdr:colOff>0</xdr:colOff>
      <xdr:row>407</xdr:row>
      <xdr:rowOff>0</xdr:rowOff>
    </xdr:to>
    <xdr:pic>
      <xdr:nvPicPr>
        <xdr:cNvPr id="400" name="Picture 399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66551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407</xdr:row>
      <xdr:rowOff>0</xdr:rowOff>
    </xdr:from>
    <xdr:to>
      <xdr:col>17</xdr:col>
      <xdr:colOff>0</xdr:colOff>
      <xdr:row>408</xdr:row>
      <xdr:rowOff>0</xdr:rowOff>
    </xdr:to>
    <xdr:pic>
      <xdr:nvPicPr>
        <xdr:cNvPr id="401" name="Picture 400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6693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408</xdr:row>
      <xdr:rowOff>0</xdr:rowOff>
    </xdr:from>
    <xdr:to>
      <xdr:col>17</xdr:col>
      <xdr:colOff>40822</xdr:colOff>
      <xdr:row>408</xdr:row>
      <xdr:rowOff>367393</xdr:rowOff>
    </xdr:to>
    <xdr:pic>
      <xdr:nvPicPr>
        <xdr:cNvPr id="402" name="Picture 401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7313175"/>
          <a:ext cx="793297" cy="36739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409</xdr:row>
      <xdr:rowOff>0</xdr:rowOff>
    </xdr:from>
    <xdr:to>
      <xdr:col>17</xdr:col>
      <xdr:colOff>13608</xdr:colOff>
      <xdr:row>409</xdr:row>
      <xdr:rowOff>353786</xdr:rowOff>
    </xdr:to>
    <xdr:pic>
      <xdr:nvPicPr>
        <xdr:cNvPr id="403" name="Picture 402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7694175"/>
          <a:ext cx="766083" cy="35378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410</xdr:row>
      <xdr:rowOff>0</xdr:rowOff>
    </xdr:from>
    <xdr:to>
      <xdr:col>17</xdr:col>
      <xdr:colOff>13608</xdr:colOff>
      <xdr:row>411</xdr:row>
      <xdr:rowOff>13607</xdr:rowOff>
    </xdr:to>
    <xdr:pic>
      <xdr:nvPicPr>
        <xdr:cNvPr id="404" name="Picture 403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8075175"/>
          <a:ext cx="766083" cy="39460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412</xdr:row>
      <xdr:rowOff>0</xdr:rowOff>
    </xdr:from>
    <xdr:to>
      <xdr:col>17</xdr:col>
      <xdr:colOff>0</xdr:colOff>
      <xdr:row>413</xdr:row>
      <xdr:rowOff>0</xdr:rowOff>
    </xdr:to>
    <xdr:pic>
      <xdr:nvPicPr>
        <xdr:cNvPr id="405" name="Picture 404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68837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415</xdr:row>
      <xdr:rowOff>0</xdr:rowOff>
    </xdr:from>
    <xdr:to>
      <xdr:col>17</xdr:col>
      <xdr:colOff>0</xdr:colOff>
      <xdr:row>416</xdr:row>
      <xdr:rowOff>0</xdr:rowOff>
    </xdr:to>
    <xdr:pic>
      <xdr:nvPicPr>
        <xdr:cNvPr id="406" name="Picture 405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998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421</xdr:row>
      <xdr:rowOff>0</xdr:rowOff>
    </xdr:from>
    <xdr:to>
      <xdr:col>17</xdr:col>
      <xdr:colOff>0</xdr:colOff>
      <xdr:row>422</xdr:row>
      <xdr:rowOff>0</xdr:rowOff>
    </xdr:to>
    <xdr:pic>
      <xdr:nvPicPr>
        <xdr:cNvPr id="407" name="Picture 406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9" y="160401000"/>
          <a:ext cx="10096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416</xdr:row>
      <xdr:rowOff>0</xdr:rowOff>
    </xdr:from>
    <xdr:to>
      <xdr:col>17</xdr:col>
      <xdr:colOff>0</xdr:colOff>
      <xdr:row>417</xdr:row>
      <xdr:rowOff>40821</xdr:rowOff>
    </xdr:to>
    <xdr:pic>
      <xdr:nvPicPr>
        <xdr:cNvPr id="408" name="Picture 407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0361175"/>
          <a:ext cx="752475" cy="42182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417</xdr:row>
      <xdr:rowOff>0</xdr:rowOff>
    </xdr:from>
    <xdr:to>
      <xdr:col>17</xdr:col>
      <xdr:colOff>14152</xdr:colOff>
      <xdr:row>418</xdr:row>
      <xdr:rowOff>13607</xdr:rowOff>
    </xdr:to>
    <xdr:pic>
      <xdr:nvPicPr>
        <xdr:cNvPr id="409" name="Picture 408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0742175"/>
          <a:ext cx="766627" cy="39460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414</xdr:row>
      <xdr:rowOff>0</xdr:rowOff>
    </xdr:from>
    <xdr:to>
      <xdr:col>17</xdr:col>
      <xdr:colOff>11104</xdr:colOff>
      <xdr:row>415</xdr:row>
      <xdr:rowOff>13607</xdr:rowOff>
    </xdr:to>
    <xdr:pic>
      <xdr:nvPicPr>
        <xdr:cNvPr id="410" name="Picture 409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69599175"/>
          <a:ext cx="763579" cy="39460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418</xdr:row>
      <xdr:rowOff>0</xdr:rowOff>
    </xdr:from>
    <xdr:to>
      <xdr:col>17</xdr:col>
      <xdr:colOff>0</xdr:colOff>
      <xdr:row>419</xdr:row>
      <xdr:rowOff>0</xdr:rowOff>
    </xdr:to>
    <xdr:pic>
      <xdr:nvPicPr>
        <xdr:cNvPr id="411" name="Picture 410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7112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419</xdr:row>
      <xdr:rowOff>1</xdr:rowOff>
    </xdr:from>
    <xdr:to>
      <xdr:col>17</xdr:col>
      <xdr:colOff>54429</xdr:colOff>
      <xdr:row>420</xdr:row>
      <xdr:rowOff>1</xdr:rowOff>
    </xdr:to>
    <xdr:pic>
      <xdr:nvPicPr>
        <xdr:cNvPr id="412" name="Picture 411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59639001"/>
          <a:ext cx="1064079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420</xdr:row>
      <xdr:rowOff>0</xdr:rowOff>
    </xdr:from>
    <xdr:to>
      <xdr:col>17</xdr:col>
      <xdr:colOff>0</xdr:colOff>
      <xdr:row>421</xdr:row>
      <xdr:rowOff>0</xdr:rowOff>
    </xdr:to>
    <xdr:pic>
      <xdr:nvPicPr>
        <xdr:cNvPr id="413" name="Picture 412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60020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422</xdr:row>
      <xdr:rowOff>0</xdr:rowOff>
    </xdr:from>
    <xdr:to>
      <xdr:col>17</xdr:col>
      <xdr:colOff>0</xdr:colOff>
      <xdr:row>423</xdr:row>
      <xdr:rowOff>0</xdr:rowOff>
    </xdr:to>
    <xdr:pic>
      <xdr:nvPicPr>
        <xdr:cNvPr id="414" name="Picture 413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60782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423</xdr:row>
      <xdr:rowOff>1</xdr:rowOff>
    </xdr:from>
    <xdr:to>
      <xdr:col>17</xdr:col>
      <xdr:colOff>0</xdr:colOff>
      <xdr:row>424</xdr:row>
      <xdr:rowOff>0</xdr:rowOff>
    </xdr:to>
    <xdr:pic>
      <xdr:nvPicPr>
        <xdr:cNvPr id="415" name="Picture 414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73028176"/>
          <a:ext cx="752476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425</xdr:row>
      <xdr:rowOff>0</xdr:rowOff>
    </xdr:from>
    <xdr:to>
      <xdr:col>17</xdr:col>
      <xdr:colOff>0</xdr:colOff>
      <xdr:row>426</xdr:row>
      <xdr:rowOff>0</xdr:rowOff>
    </xdr:to>
    <xdr:pic>
      <xdr:nvPicPr>
        <xdr:cNvPr id="416" name="Picture 415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8" y="161925000"/>
          <a:ext cx="1009652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426</xdr:row>
      <xdr:rowOff>0</xdr:rowOff>
    </xdr:from>
    <xdr:to>
      <xdr:col>17</xdr:col>
      <xdr:colOff>0</xdr:colOff>
      <xdr:row>427</xdr:row>
      <xdr:rowOff>0</xdr:rowOff>
    </xdr:to>
    <xdr:pic>
      <xdr:nvPicPr>
        <xdr:cNvPr id="417" name="Picture 416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62306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427</xdr:row>
      <xdr:rowOff>0</xdr:rowOff>
    </xdr:from>
    <xdr:to>
      <xdr:col>17</xdr:col>
      <xdr:colOff>0</xdr:colOff>
      <xdr:row>428</xdr:row>
      <xdr:rowOff>0</xdr:rowOff>
    </xdr:to>
    <xdr:pic>
      <xdr:nvPicPr>
        <xdr:cNvPr id="418" name="Picture 417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455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428</xdr:row>
      <xdr:rowOff>380999</xdr:rowOff>
    </xdr:from>
    <xdr:to>
      <xdr:col>17</xdr:col>
      <xdr:colOff>0</xdr:colOff>
      <xdr:row>429</xdr:row>
      <xdr:rowOff>367392</xdr:rowOff>
    </xdr:to>
    <xdr:pic>
      <xdr:nvPicPr>
        <xdr:cNvPr id="419" name="Picture 418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5314174"/>
          <a:ext cx="752475" cy="36739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430</xdr:row>
      <xdr:rowOff>1</xdr:rowOff>
    </xdr:from>
    <xdr:to>
      <xdr:col>17</xdr:col>
      <xdr:colOff>0</xdr:colOff>
      <xdr:row>431</xdr:row>
      <xdr:rowOff>0</xdr:rowOff>
    </xdr:to>
    <xdr:pic>
      <xdr:nvPicPr>
        <xdr:cNvPr id="420" name="Picture 419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75695176"/>
          <a:ext cx="752476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431</xdr:row>
      <xdr:rowOff>1</xdr:rowOff>
    </xdr:from>
    <xdr:to>
      <xdr:col>17</xdr:col>
      <xdr:colOff>0</xdr:colOff>
      <xdr:row>432</xdr:row>
      <xdr:rowOff>1</xdr:rowOff>
    </xdr:to>
    <xdr:pic>
      <xdr:nvPicPr>
        <xdr:cNvPr id="421" name="Picture 420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76076176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434</xdr:row>
      <xdr:rowOff>1</xdr:rowOff>
    </xdr:from>
    <xdr:to>
      <xdr:col>17</xdr:col>
      <xdr:colOff>0</xdr:colOff>
      <xdr:row>435</xdr:row>
      <xdr:rowOff>0</xdr:rowOff>
    </xdr:to>
    <xdr:pic>
      <xdr:nvPicPr>
        <xdr:cNvPr id="422" name="Picture 421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7219176"/>
          <a:ext cx="7524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435</xdr:row>
      <xdr:rowOff>0</xdr:rowOff>
    </xdr:from>
    <xdr:to>
      <xdr:col>17</xdr:col>
      <xdr:colOff>0</xdr:colOff>
      <xdr:row>436</xdr:row>
      <xdr:rowOff>0</xdr:rowOff>
    </xdr:to>
    <xdr:pic>
      <xdr:nvPicPr>
        <xdr:cNvPr id="423" name="Picture 422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65735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436</xdr:row>
      <xdr:rowOff>0</xdr:rowOff>
    </xdr:from>
    <xdr:to>
      <xdr:col>17</xdr:col>
      <xdr:colOff>0</xdr:colOff>
      <xdr:row>437</xdr:row>
      <xdr:rowOff>0</xdr:rowOff>
    </xdr:to>
    <xdr:pic>
      <xdr:nvPicPr>
        <xdr:cNvPr id="424" name="Picture 423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66116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437</xdr:row>
      <xdr:rowOff>1</xdr:rowOff>
    </xdr:from>
    <xdr:to>
      <xdr:col>17</xdr:col>
      <xdr:colOff>0</xdr:colOff>
      <xdr:row>438</xdr:row>
      <xdr:rowOff>1</xdr:rowOff>
    </xdr:to>
    <xdr:pic>
      <xdr:nvPicPr>
        <xdr:cNvPr id="425" name="Picture 424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8362176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438</xdr:row>
      <xdr:rowOff>1</xdr:rowOff>
    </xdr:from>
    <xdr:to>
      <xdr:col>17</xdr:col>
      <xdr:colOff>13608</xdr:colOff>
      <xdr:row>439</xdr:row>
      <xdr:rowOff>0</xdr:rowOff>
    </xdr:to>
    <xdr:pic>
      <xdr:nvPicPr>
        <xdr:cNvPr id="426" name="Picture 425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8743176"/>
          <a:ext cx="766083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440</xdr:row>
      <xdr:rowOff>0</xdr:rowOff>
    </xdr:from>
    <xdr:to>
      <xdr:col>17</xdr:col>
      <xdr:colOff>0</xdr:colOff>
      <xdr:row>441</xdr:row>
      <xdr:rowOff>0</xdr:rowOff>
    </xdr:to>
    <xdr:pic>
      <xdr:nvPicPr>
        <xdr:cNvPr id="427" name="Picture 426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950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441</xdr:row>
      <xdr:rowOff>0</xdr:rowOff>
    </xdr:from>
    <xdr:to>
      <xdr:col>17</xdr:col>
      <xdr:colOff>13608</xdr:colOff>
      <xdr:row>441</xdr:row>
      <xdr:rowOff>380999</xdr:rowOff>
    </xdr:to>
    <xdr:pic>
      <xdr:nvPicPr>
        <xdr:cNvPr id="428" name="Picture 427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9886175"/>
          <a:ext cx="766083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442</xdr:row>
      <xdr:rowOff>1</xdr:rowOff>
    </xdr:from>
    <xdr:to>
      <xdr:col>17</xdr:col>
      <xdr:colOff>0</xdr:colOff>
      <xdr:row>443</xdr:row>
      <xdr:rowOff>1</xdr:rowOff>
    </xdr:to>
    <xdr:pic>
      <xdr:nvPicPr>
        <xdr:cNvPr id="429" name="Picture 428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0267176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443</xdr:row>
      <xdr:rowOff>1</xdr:rowOff>
    </xdr:from>
    <xdr:to>
      <xdr:col>17</xdr:col>
      <xdr:colOff>14152</xdr:colOff>
      <xdr:row>444</xdr:row>
      <xdr:rowOff>0</xdr:rowOff>
    </xdr:to>
    <xdr:pic>
      <xdr:nvPicPr>
        <xdr:cNvPr id="430" name="Picture 429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68783001"/>
          <a:ext cx="1023802" cy="380999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444</xdr:row>
      <xdr:rowOff>0</xdr:rowOff>
    </xdr:from>
    <xdr:to>
      <xdr:col>17</xdr:col>
      <xdr:colOff>1</xdr:colOff>
      <xdr:row>445</xdr:row>
      <xdr:rowOff>13607</xdr:rowOff>
    </xdr:to>
    <xdr:pic>
      <xdr:nvPicPr>
        <xdr:cNvPr id="431" name="Picture 430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6" y="81029175"/>
          <a:ext cx="752475" cy="39460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445</xdr:row>
      <xdr:rowOff>0</xdr:rowOff>
    </xdr:from>
    <xdr:to>
      <xdr:col>17</xdr:col>
      <xdr:colOff>0</xdr:colOff>
      <xdr:row>446</xdr:row>
      <xdr:rowOff>27214</xdr:rowOff>
    </xdr:to>
    <xdr:pic>
      <xdr:nvPicPr>
        <xdr:cNvPr id="432" name="Picture 431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1410175"/>
          <a:ext cx="752475" cy="40821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446</xdr:row>
      <xdr:rowOff>1</xdr:rowOff>
    </xdr:from>
    <xdr:to>
      <xdr:col>17</xdr:col>
      <xdr:colOff>0</xdr:colOff>
      <xdr:row>447</xdr:row>
      <xdr:rowOff>0</xdr:rowOff>
    </xdr:to>
    <xdr:pic>
      <xdr:nvPicPr>
        <xdr:cNvPr id="433" name="Picture 432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81791176"/>
          <a:ext cx="752476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447</xdr:row>
      <xdr:rowOff>0</xdr:rowOff>
    </xdr:from>
    <xdr:to>
      <xdr:col>17</xdr:col>
      <xdr:colOff>0</xdr:colOff>
      <xdr:row>448</xdr:row>
      <xdr:rowOff>0</xdr:rowOff>
    </xdr:to>
    <xdr:pic>
      <xdr:nvPicPr>
        <xdr:cNvPr id="434" name="Picture 433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217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448</xdr:row>
      <xdr:rowOff>0</xdr:rowOff>
    </xdr:from>
    <xdr:to>
      <xdr:col>17</xdr:col>
      <xdr:colOff>54428</xdr:colOff>
      <xdr:row>449</xdr:row>
      <xdr:rowOff>13607</xdr:rowOff>
    </xdr:to>
    <xdr:pic>
      <xdr:nvPicPr>
        <xdr:cNvPr id="435" name="Picture 434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6663" y="82553175"/>
          <a:ext cx="808265" cy="39460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449</xdr:row>
      <xdr:rowOff>0</xdr:rowOff>
    </xdr:from>
    <xdr:to>
      <xdr:col>17</xdr:col>
      <xdr:colOff>0</xdr:colOff>
      <xdr:row>450</xdr:row>
      <xdr:rowOff>0</xdr:rowOff>
    </xdr:to>
    <xdr:pic>
      <xdr:nvPicPr>
        <xdr:cNvPr id="436" name="Picture 435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8293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450</xdr:row>
      <xdr:rowOff>0</xdr:rowOff>
    </xdr:from>
    <xdr:to>
      <xdr:col>17</xdr:col>
      <xdr:colOff>23296</xdr:colOff>
      <xdr:row>451</xdr:row>
      <xdr:rowOff>0</xdr:rowOff>
    </xdr:to>
    <xdr:pic>
      <xdr:nvPicPr>
        <xdr:cNvPr id="437" name="Picture 436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3315175"/>
          <a:ext cx="77577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428</xdr:row>
      <xdr:rowOff>9525</xdr:rowOff>
    </xdr:from>
    <xdr:to>
      <xdr:col>17</xdr:col>
      <xdr:colOff>0</xdr:colOff>
      <xdr:row>429</xdr:row>
      <xdr:rowOff>0</xdr:rowOff>
    </xdr:to>
    <xdr:pic>
      <xdr:nvPicPr>
        <xdr:cNvPr id="438" name="Picture 437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74942700"/>
          <a:ext cx="7524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454</xdr:row>
      <xdr:rowOff>0</xdr:rowOff>
    </xdr:from>
    <xdr:to>
      <xdr:col>17</xdr:col>
      <xdr:colOff>0</xdr:colOff>
      <xdr:row>455</xdr:row>
      <xdr:rowOff>0</xdr:rowOff>
    </xdr:to>
    <xdr:pic>
      <xdr:nvPicPr>
        <xdr:cNvPr id="439" name="Picture 438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522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458</xdr:row>
      <xdr:rowOff>0</xdr:rowOff>
    </xdr:from>
    <xdr:to>
      <xdr:col>17</xdr:col>
      <xdr:colOff>0</xdr:colOff>
      <xdr:row>459</xdr:row>
      <xdr:rowOff>0</xdr:rowOff>
    </xdr:to>
    <xdr:pic>
      <xdr:nvPicPr>
        <xdr:cNvPr id="440" name="Picture 439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674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457</xdr:row>
      <xdr:rowOff>0</xdr:rowOff>
    </xdr:from>
    <xdr:to>
      <xdr:col>17</xdr:col>
      <xdr:colOff>0</xdr:colOff>
      <xdr:row>458</xdr:row>
      <xdr:rowOff>0</xdr:rowOff>
    </xdr:to>
    <xdr:pic>
      <xdr:nvPicPr>
        <xdr:cNvPr id="441" name="Picture 440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636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461</xdr:row>
      <xdr:rowOff>0</xdr:rowOff>
    </xdr:from>
    <xdr:to>
      <xdr:col>17</xdr:col>
      <xdr:colOff>0</xdr:colOff>
      <xdr:row>462</xdr:row>
      <xdr:rowOff>0</xdr:rowOff>
    </xdr:to>
    <xdr:pic>
      <xdr:nvPicPr>
        <xdr:cNvPr id="442" name="Picture 441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788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462</xdr:row>
      <xdr:rowOff>0</xdr:rowOff>
    </xdr:from>
    <xdr:to>
      <xdr:col>17</xdr:col>
      <xdr:colOff>0</xdr:colOff>
      <xdr:row>463</xdr:row>
      <xdr:rowOff>0</xdr:rowOff>
    </xdr:to>
    <xdr:pic>
      <xdr:nvPicPr>
        <xdr:cNvPr id="443" name="Picture 442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826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459</xdr:row>
      <xdr:rowOff>0</xdr:rowOff>
    </xdr:from>
    <xdr:to>
      <xdr:col>17</xdr:col>
      <xdr:colOff>0</xdr:colOff>
      <xdr:row>460</xdr:row>
      <xdr:rowOff>0</xdr:rowOff>
    </xdr:to>
    <xdr:pic>
      <xdr:nvPicPr>
        <xdr:cNvPr id="444" name="Picture 443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712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452</xdr:row>
      <xdr:rowOff>0</xdr:rowOff>
    </xdr:from>
    <xdr:to>
      <xdr:col>17</xdr:col>
      <xdr:colOff>0</xdr:colOff>
      <xdr:row>453</xdr:row>
      <xdr:rowOff>0</xdr:rowOff>
    </xdr:to>
    <xdr:pic>
      <xdr:nvPicPr>
        <xdr:cNvPr id="445" name="Picture 444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445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451</xdr:row>
      <xdr:rowOff>0</xdr:rowOff>
    </xdr:from>
    <xdr:to>
      <xdr:col>17</xdr:col>
      <xdr:colOff>0</xdr:colOff>
      <xdr:row>452</xdr:row>
      <xdr:rowOff>0</xdr:rowOff>
    </xdr:to>
    <xdr:pic>
      <xdr:nvPicPr>
        <xdr:cNvPr id="446" name="Picture 445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407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453</xdr:row>
      <xdr:rowOff>0</xdr:rowOff>
    </xdr:from>
    <xdr:to>
      <xdr:col>17</xdr:col>
      <xdr:colOff>0</xdr:colOff>
      <xdr:row>454</xdr:row>
      <xdr:rowOff>0</xdr:rowOff>
    </xdr:to>
    <xdr:pic>
      <xdr:nvPicPr>
        <xdr:cNvPr id="447" name="Picture 446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483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455</xdr:row>
      <xdr:rowOff>0</xdr:rowOff>
    </xdr:from>
    <xdr:to>
      <xdr:col>17</xdr:col>
      <xdr:colOff>0</xdr:colOff>
      <xdr:row>456</xdr:row>
      <xdr:rowOff>0</xdr:rowOff>
    </xdr:to>
    <xdr:pic>
      <xdr:nvPicPr>
        <xdr:cNvPr id="448" name="Picture 447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560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463</xdr:row>
      <xdr:rowOff>0</xdr:rowOff>
    </xdr:from>
    <xdr:to>
      <xdr:col>17</xdr:col>
      <xdr:colOff>0</xdr:colOff>
      <xdr:row>464</xdr:row>
      <xdr:rowOff>0</xdr:rowOff>
    </xdr:to>
    <xdr:pic>
      <xdr:nvPicPr>
        <xdr:cNvPr id="449" name="Picture 448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864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464</xdr:row>
      <xdr:rowOff>0</xdr:rowOff>
    </xdr:from>
    <xdr:to>
      <xdr:col>17</xdr:col>
      <xdr:colOff>0</xdr:colOff>
      <xdr:row>465</xdr:row>
      <xdr:rowOff>0</xdr:rowOff>
    </xdr:to>
    <xdr:pic>
      <xdr:nvPicPr>
        <xdr:cNvPr id="450" name="Picture 449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903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466</xdr:row>
      <xdr:rowOff>0</xdr:rowOff>
    </xdr:from>
    <xdr:to>
      <xdr:col>17</xdr:col>
      <xdr:colOff>0</xdr:colOff>
      <xdr:row>467</xdr:row>
      <xdr:rowOff>0</xdr:rowOff>
    </xdr:to>
    <xdr:pic>
      <xdr:nvPicPr>
        <xdr:cNvPr id="451" name="Picture 450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8979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468</xdr:row>
      <xdr:rowOff>0</xdr:rowOff>
    </xdr:from>
    <xdr:to>
      <xdr:col>17</xdr:col>
      <xdr:colOff>0</xdr:colOff>
      <xdr:row>469</xdr:row>
      <xdr:rowOff>0</xdr:rowOff>
    </xdr:to>
    <xdr:pic>
      <xdr:nvPicPr>
        <xdr:cNvPr id="452" name="Picture 451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093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469</xdr:row>
      <xdr:rowOff>0</xdr:rowOff>
    </xdr:from>
    <xdr:to>
      <xdr:col>17</xdr:col>
      <xdr:colOff>0</xdr:colOff>
      <xdr:row>470</xdr:row>
      <xdr:rowOff>0</xdr:rowOff>
    </xdr:to>
    <xdr:pic>
      <xdr:nvPicPr>
        <xdr:cNvPr id="453" name="Picture 452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131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470</xdr:row>
      <xdr:rowOff>0</xdr:rowOff>
    </xdr:from>
    <xdr:to>
      <xdr:col>17</xdr:col>
      <xdr:colOff>0</xdr:colOff>
      <xdr:row>471</xdr:row>
      <xdr:rowOff>0</xdr:rowOff>
    </xdr:to>
    <xdr:pic>
      <xdr:nvPicPr>
        <xdr:cNvPr id="454" name="Picture 453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169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471</xdr:row>
      <xdr:rowOff>0</xdr:rowOff>
    </xdr:from>
    <xdr:to>
      <xdr:col>17</xdr:col>
      <xdr:colOff>0</xdr:colOff>
      <xdr:row>472</xdr:row>
      <xdr:rowOff>0</xdr:rowOff>
    </xdr:to>
    <xdr:pic>
      <xdr:nvPicPr>
        <xdr:cNvPr id="455" name="Picture 454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207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472</xdr:row>
      <xdr:rowOff>0</xdr:rowOff>
    </xdr:from>
    <xdr:to>
      <xdr:col>17</xdr:col>
      <xdr:colOff>0</xdr:colOff>
      <xdr:row>473</xdr:row>
      <xdr:rowOff>0</xdr:rowOff>
    </xdr:to>
    <xdr:pic>
      <xdr:nvPicPr>
        <xdr:cNvPr id="456" name="Picture 455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245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473</xdr:row>
      <xdr:rowOff>0</xdr:rowOff>
    </xdr:from>
    <xdr:to>
      <xdr:col>17</xdr:col>
      <xdr:colOff>0</xdr:colOff>
      <xdr:row>474</xdr:row>
      <xdr:rowOff>0</xdr:rowOff>
    </xdr:to>
    <xdr:pic>
      <xdr:nvPicPr>
        <xdr:cNvPr id="457" name="Picture 456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284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474</xdr:row>
      <xdr:rowOff>0</xdr:rowOff>
    </xdr:from>
    <xdr:to>
      <xdr:col>17</xdr:col>
      <xdr:colOff>0</xdr:colOff>
      <xdr:row>475</xdr:row>
      <xdr:rowOff>0</xdr:rowOff>
    </xdr:to>
    <xdr:pic>
      <xdr:nvPicPr>
        <xdr:cNvPr id="458" name="Picture 457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322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475</xdr:row>
      <xdr:rowOff>0</xdr:rowOff>
    </xdr:from>
    <xdr:to>
      <xdr:col>17</xdr:col>
      <xdr:colOff>0</xdr:colOff>
      <xdr:row>476</xdr:row>
      <xdr:rowOff>0</xdr:rowOff>
    </xdr:to>
    <xdr:pic>
      <xdr:nvPicPr>
        <xdr:cNvPr id="459" name="Picture 458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360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476</xdr:row>
      <xdr:rowOff>0</xdr:rowOff>
    </xdr:from>
    <xdr:to>
      <xdr:col>17</xdr:col>
      <xdr:colOff>0</xdr:colOff>
      <xdr:row>477</xdr:row>
      <xdr:rowOff>0</xdr:rowOff>
    </xdr:to>
    <xdr:pic>
      <xdr:nvPicPr>
        <xdr:cNvPr id="460" name="Picture 459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398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477</xdr:row>
      <xdr:rowOff>0</xdr:rowOff>
    </xdr:from>
    <xdr:to>
      <xdr:col>17</xdr:col>
      <xdr:colOff>0</xdr:colOff>
      <xdr:row>478</xdr:row>
      <xdr:rowOff>0</xdr:rowOff>
    </xdr:to>
    <xdr:pic>
      <xdr:nvPicPr>
        <xdr:cNvPr id="461" name="Picture 460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436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478</xdr:row>
      <xdr:rowOff>0</xdr:rowOff>
    </xdr:from>
    <xdr:to>
      <xdr:col>17</xdr:col>
      <xdr:colOff>0</xdr:colOff>
      <xdr:row>479</xdr:row>
      <xdr:rowOff>0</xdr:rowOff>
    </xdr:to>
    <xdr:pic>
      <xdr:nvPicPr>
        <xdr:cNvPr id="462" name="Picture 461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474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479</xdr:row>
      <xdr:rowOff>0</xdr:rowOff>
    </xdr:from>
    <xdr:to>
      <xdr:col>17</xdr:col>
      <xdr:colOff>0</xdr:colOff>
      <xdr:row>480</xdr:row>
      <xdr:rowOff>0</xdr:rowOff>
    </xdr:to>
    <xdr:pic>
      <xdr:nvPicPr>
        <xdr:cNvPr id="463" name="Picture 462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512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480</xdr:row>
      <xdr:rowOff>0</xdr:rowOff>
    </xdr:from>
    <xdr:to>
      <xdr:col>17</xdr:col>
      <xdr:colOff>0</xdr:colOff>
      <xdr:row>481</xdr:row>
      <xdr:rowOff>0</xdr:rowOff>
    </xdr:to>
    <xdr:pic>
      <xdr:nvPicPr>
        <xdr:cNvPr id="464" name="Picture 463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550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481</xdr:row>
      <xdr:rowOff>0</xdr:rowOff>
    </xdr:from>
    <xdr:to>
      <xdr:col>17</xdr:col>
      <xdr:colOff>0</xdr:colOff>
      <xdr:row>482</xdr:row>
      <xdr:rowOff>0</xdr:rowOff>
    </xdr:to>
    <xdr:pic>
      <xdr:nvPicPr>
        <xdr:cNvPr id="465" name="Picture 464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588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482</xdr:row>
      <xdr:rowOff>0</xdr:rowOff>
    </xdr:from>
    <xdr:to>
      <xdr:col>17</xdr:col>
      <xdr:colOff>0</xdr:colOff>
      <xdr:row>483</xdr:row>
      <xdr:rowOff>0</xdr:rowOff>
    </xdr:to>
    <xdr:pic>
      <xdr:nvPicPr>
        <xdr:cNvPr id="466" name="Picture 465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626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483</xdr:row>
      <xdr:rowOff>0</xdr:rowOff>
    </xdr:from>
    <xdr:to>
      <xdr:col>17</xdr:col>
      <xdr:colOff>0</xdr:colOff>
      <xdr:row>484</xdr:row>
      <xdr:rowOff>0</xdr:rowOff>
    </xdr:to>
    <xdr:pic>
      <xdr:nvPicPr>
        <xdr:cNvPr id="467" name="Picture 466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665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484</xdr:row>
      <xdr:rowOff>0</xdr:rowOff>
    </xdr:from>
    <xdr:to>
      <xdr:col>17</xdr:col>
      <xdr:colOff>0</xdr:colOff>
      <xdr:row>485</xdr:row>
      <xdr:rowOff>0</xdr:rowOff>
    </xdr:to>
    <xdr:pic>
      <xdr:nvPicPr>
        <xdr:cNvPr id="468" name="Picture 467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703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485</xdr:row>
      <xdr:rowOff>0</xdr:rowOff>
    </xdr:from>
    <xdr:to>
      <xdr:col>17</xdr:col>
      <xdr:colOff>0</xdr:colOff>
      <xdr:row>486</xdr:row>
      <xdr:rowOff>0</xdr:rowOff>
    </xdr:to>
    <xdr:pic>
      <xdr:nvPicPr>
        <xdr:cNvPr id="469" name="Picture 468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741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486</xdr:row>
      <xdr:rowOff>0</xdr:rowOff>
    </xdr:from>
    <xdr:to>
      <xdr:col>17</xdr:col>
      <xdr:colOff>0</xdr:colOff>
      <xdr:row>487</xdr:row>
      <xdr:rowOff>0</xdr:rowOff>
    </xdr:to>
    <xdr:pic>
      <xdr:nvPicPr>
        <xdr:cNvPr id="470" name="Picture 469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779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487</xdr:row>
      <xdr:rowOff>0</xdr:rowOff>
    </xdr:from>
    <xdr:to>
      <xdr:col>17</xdr:col>
      <xdr:colOff>0</xdr:colOff>
      <xdr:row>488</xdr:row>
      <xdr:rowOff>0</xdr:rowOff>
    </xdr:to>
    <xdr:pic>
      <xdr:nvPicPr>
        <xdr:cNvPr id="471" name="Picture 470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817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488</xdr:row>
      <xdr:rowOff>1</xdr:rowOff>
    </xdr:from>
    <xdr:to>
      <xdr:col>17</xdr:col>
      <xdr:colOff>0</xdr:colOff>
      <xdr:row>489</xdr:row>
      <xdr:rowOff>1</xdr:rowOff>
    </xdr:to>
    <xdr:pic>
      <xdr:nvPicPr>
        <xdr:cNvPr id="472" name="Picture 471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8936176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489</xdr:row>
      <xdr:rowOff>0</xdr:rowOff>
    </xdr:from>
    <xdr:to>
      <xdr:col>17</xdr:col>
      <xdr:colOff>0</xdr:colOff>
      <xdr:row>490</xdr:row>
      <xdr:rowOff>0</xdr:rowOff>
    </xdr:to>
    <xdr:pic>
      <xdr:nvPicPr>
        <xdr:cNvPr id="473" name="Picture 472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931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490</xdr:row>
      <xdr:rowOff>0</xdr:rowOff>
    </xdr:from>
    <xdr:to>
      <xdr:col>17</xdr:col>
      <xdr:colOff>0</xdr:colOff>
      <xdr:row>491</xdr:row>
      <xdr:rowOff>0</xdr:rowOff>
    </xdr:to>
    <xdr:pic>
      <xdr:nvPicPr>
        <xdr:cNvPr id="474" name="Picture 473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9969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491</xdr:row>
      <xdr:rowOff>0</xdr:rowOff>
    </xdr:from>
    <xdr:to>
      <xdr:col>17</xdr:col>
      <xdr:colOff>0</xdr:colOff>
      <xdr:row>492</xdr:row>
      <xdr:rowOff>0</xdr:rowOff>
    </xdr:to>
    <xdr:pic>
      <xdr:nvPicPr>
        <xdr:cNvPr id="475" name="Picture 474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007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492</xdr:row>
      <xdr:rowOff>0</xdr:rowOff>
    </xdr:from>
    <xdr:to>
      <xdr:col>17</xdr:col>
      <xdr:colOff>0</xdr:colOff>
      <xdr:row>493</xdr:row>
      <xdr:rowOff>0</xdr:rowOff>
    </xdr:to>
    <xdr:pic>
      <xdr:nvPicPr>
        <xdr:cNvPr id="476" name="Picture 475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0046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493</xdr:row>
      <xdr:rowOff>0</xdr:rowOff>
    </xdr:from>
    <xdr:to>
      <xdr:col>17</xdr:col>
      <xdr:colOff>0</xdr:colOff>
      <xdr:row>494</xdr:row>
      <xdr:rowOff>0</xdr:rowOff>
    </xdr:to>
    <xdr:pic>
      <xdr:nvPicPr>
        <xdr:cNvPr id="477" name="Picture 476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084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494</xdr:row>
      <xdr:rowOff>0</xdr:rowOff>
    </xdr:from>
    <xdr:to>
      <xdr:col>17</xdr:col>
      <xdr:colOff>0</xdr:colOff>
      <xdr:row>495</xdr:row>
      <xdr:rowOff>0</xdr:rowOff>
    </xdr:to>
    <xdr:pic>
      <xdr:nvPicPr>
        <xdr:cNvPr id="478" name="Picture 477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122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495</xdr:row>
      <xdr:rowOff>0</xdr:rowOff>
    </xdr:from>
    <xdr:to>
      <xdr:col>17</xdr:col>
      <xdr:colOff>0</xdr:colOff>
      <xdr:row>496</xdr:row>
      <xdr:rowOff>0</xdr:rowOff>
    </xdr:to>
    <xdr:pic>
      <xdr:nvPicPr>
        <xdr:cNvPr id="479" name="Picture 478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160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496</xdr:row>
      <xdr:rowOff>0</xdr:rowOff>
    </xdr:from>
    <xdr:to>
      <xdr:col>17</xdr:col>
      <xdr:colOff>0</xdr:colOff>
      <xdr:row>497</xdr:row>
      <xdr:rowOff>0</xdr:rowOff>
    </xdr:to>
    <xdr:pic>
      <xdr:nvPicPr>
        <xdr:cNvPr id="480" name="Picture 479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198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499</xdr:row>
      <xdr:rowOff>0</xdr:rowOff>
    </xdr:from>
    <xdr:to>
      <xdr:col>17</xdr:col>
      <xdr:colOff>0</xdr:colOff>
      <xdr:row>500</xdr:row>
      <xdr:rowOff>0</xdr:rowOff>
    </xdr:to>
    <xdr:pic>
      <xdr:nvPicPr>
        <xdr:cNvPr id="481" name="Picture 480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350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503</xdr:row>
      <xdr:rowOff>0</xdr:rowOff>
    </xdr:from>
    <xdr:to>
      <xdr:col>17</xdr:col>
      <xdr:colOff>0</xdr:colOff>
      <xdr:row>504</xdr:row>
      <xdr:rowOff>0</xdr:rowOff>
    </xdr:to>
    <xdr:pic>
      <xdr:nvPicPr>
        <xdr:cNvPr id="482" name="Picture 481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503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501</xdr:row>
      <xdr:rowOff>0</xdr:rowOff>
    </xdr:from>
    <xdr:to>
      <xdr:col>17</xdr:col>
      <xdr:colOff>0</xdr:colOff>
      <xdr:row>502</xdr:row>
      <xdr:rowOff>0</xdr:rowOff>
    </xdr:to>
    <xdr:pic>
      <xdr:nvPicPr>
        <xdr:cNvPr id="483" name="Picture 482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427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498</xdr:row>
      <xdr:rowOff>0</xdr:rowOff>
    </xdr:from>
    <xdr:to>
      <xdr:col>17</xdr:col>
      <xdr:colOff>0</xdr:colOff>
      <xdr:row>499</xdr:row>
      <xdr:rowOff>0</xdr:rowOff>
    </xdr:to>
    <xdr:pic>
      <xdr:nvPicPr>
        <xdr:cNvPr id="484" name="Picture 483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312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497</xdr:row>
      <xdr:rowOff>0</xdr:rowOff>
    </xdr:from>
    <xdr:to>
      <xdr:col>17</xdr:col>
      <xdr:colOff>0</xdr:colOff>
      <xdr:row>498</xdr:row>
      <xdr:rowOff>0</xdr:rowOff>
    </xdr:to>
    <xdr:pic>
      <xdr:nvPicPr>
        <xdr:cNvPr id="485" name="Picture 484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274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500</xdr:row>
      <xdr:rowOff>0</xdr:rowOff>
    </xdr:from>
    <xdr:to>
      <xdr:col>17</xdr:col>
      <xdr:colOff>0</xdr:colOff>
      <xdr:row>501</xdr:row>
      <xdr:rowOff>0</xdr:rowOff>
    </xdr:to>
    <xdr:pic>
      <xdr:nvPicPr>
        <xdr:cNvPr id="486" name="Picture 485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388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502</xdr:row>
      <xdr:rowOff>15240</xdr:rowOff>
    </xdr:from>
    <xdr:to>
      <xdr:col>17</xdr:col>
      <xdr:colOff>0</xdr:colOff>
      <xdr:row>503</xdr:row>
      <xdr:rowOff>0</xdr:rowOff>
    </xdr:to>
    <xdr:pic>
      <xdr:nvPicPr>
        <xdr:cNvPr id="487" name="Picture 486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4666415"/>
          <a:ext cx="752475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505</xdr:row>
      <xdr:rowOff>0</xdr:rowOff>
    </xdr:from>
    <xdr:to>
      <xdr:col>17</xdr:col>
      <xdr:colOff>0</xdr:colOff>
      <xdr:row>506</xdr:row>
      <xdr:rowOff>0</xdr:rowOff>
    </xdr:to>
    <xdr:pic>
      <xdr:nvPicPr>
        <xdr:cNvPr id="488" name="Picture 487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579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507</xdr:row>
      <xdr:rowOff>0</xdr:rowOff>
    </xdr:from>
    <xdr:to>
      <xdr:col>17</xdr:col>
      <xdr:colOff>0</xdr:colOff>
      <xdr:row>508</xdr:row>
      <xdr:rowOff>0</xdr:rowOff>
    </xdr:to>
    <xdr:pic>
      <xdr:nvPicPr>
        <xdr:cNvPr id="489" name="Picture 488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655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510</xdr:row>
      <xdr:rowOff>0</xdr:rowOff>
    </xdr:from>
    <xdr:to>
      <xdr:col>17</xdr:col>
      <xdr:colOff>1</xdr:colOff>
      <xdr:row>511</xdr:row>
      <xdr:rowOff>0</xdr:rowOff>
    </xdr:to>
    <xdr:pic>
      <xdr:nvPicPr>
        <xdr:cNvPr id="490" name="Picture 489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6" y="10769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506</xdr:row>
      <xdr:rowOff>15240</xdr:rowOff>
    </xdr:from>
    <xdr:to>
      <xdr:col>17</xdr:col>
      <xdr:colOff>0</xdr:colOff>
      <xdr:row>507</xdr:row>
      <xdr:rowOff>0</xdr:rowOff>
    </xdr:to>
    <xdr:pic>
      <xdr:nvPicPr>
        <xdr:cNvPr id="491" name="Picture 490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6190415"/>
          <a:ext cx="752475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508</xdr:row>
      <xdr:rowOff>359664</xdr:rowOff>
    </xdr:from>
    <xdr:to>
      <xdr:col>17</xdr:col>
      <xdr:colOff>0</xdr:colOff>
      <xdr:row>510</xdr:row>
      <xdr:rowOff>0</xdr:rowOff>
    </xdr:to>
    <xdr:pic>
      <xdr:nvPicPr>
        <xdr:cNvPr id="492" name="Picture 491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7296839"/>
          <a:ext cx="752475" cy="40233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504</xdr:row>
      <xdr:rowOff>0</xdr:rowOff>
    </xdr:from>
    <xdr:to>
      <xdr:col>17</xdr:col>
      <xdr:colOff>0</xdr:colOff>
      <xdr:row>505</xdr:row>
      <xdr:rowOff>0</xdr:rowOff>
    </xdr:to>
    <xdr:pic>
      <xdr:nvPicPr>
        <xdr:cNvPr id="493" name="Picture 492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541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508</xdr:row>
      <xdr:rowOff>0</xdr:rowOff>
    </xdr:from>
    <xdr:to>
      <xdr:col>17</xdr:col>
      <xdr:colOff>0</xdr:colOff>
      <xdr:row>509</xdr:row>
      <xdr:rowOff>0</xdr:rowOff>
    </xdr:to>
    <xdr:pic>
      <xdr:nvPicPr>
        <xdr:cNvPr id="494" name="Picture 493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693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511</xdr:row>
      <xdr:rowOff>0</xdr:rowOff>
    </xdr:from>
    <xdr:to>
      <xdr:col>17</xdr:col>
      <xdr:colOff>0</xdr:colOff>
      <xdr:row>512</xdr:row>
      <xdr:rowOff>0</xdr:rowOff>
    </xdr:to>
    <xdr:pic>
      <xdr:nvPicPr>
        <xdr:cNvPr id="495" name="Picture 494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808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516</xdr:row>
      <xdr:rowOff>0</xdr:rowOff>
    </xdr:from>
    <xdr:to>
      <xdr:col>17</xdr:col>
      <xdr:colOff>0</xdr:colOff>
      <xdr:row>517</xdr:row>
      <xdr:rowOff>0</xdr:rowOff>
    </xdr:to>
    <xdr:pic>
      <xdr:nvPicPr>
        <xdr:cNvPr id="496" name="Picture 495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96596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513</xdr:row>
      <xdr:rowOff>0</xdr:rowOff>
    </xdr:from>
    <xdr:to>
      <xdr:col>17</xdr:col>
      <xdr:colOff>0</xdr:colOff>
      <xdr:row>514</xdr:row>
      <xdr:rowOff>0</xdr:rowOff>
    </xdr:to>
    <xdr:pic>
      <xdr:nvPicPr>
        <xdr:cNvPr id="497" name="Picture 496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95453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512</xdr:row>
      <xdr:rowOff>1</xdr:rowOff>
    </xdr:from>
    <xdr:to>
      <xdr:col>17</xdr:col>
      <xdr:colOff>0</xdr:colOff>
      <xdr:row>513</xdr:row>
      <xdr:rowOff>0</xdr:rowOff>
    </xdr:to>
    <xdr:pic>
      <xdr:nvPicPr>
        <xdr:cNvPr id="498" name="Picture 497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95072001"/>
          <a:ext cx="1009650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518</xdr:row>
      <xdr:rowOff>12192</xdr:rowOff>
    </xdr:from>
    <xdr:to>
      <xdr:col>17</xdr:col>
      <xdr:colOff>0</xdr:colOff>
      <xdr:row>519</xdr:row>
      <xdr:rowOff>0</xdr:rowOff>
    </xdr:to>
    <xdr:pic>
      <xdr:nvPicPr>
        <xdr:cNvPr id="499" name="Picture 498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0759367"/>
          <a:ext cx="752475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514</xdr:row>
      <xdr:rowOff>0</xdr:rowOff>
    </xdr:from>
    <xdr:to>
      <xdr:col>17</xdr:col>
      <xdr:colOff>0</xdr:colOff>
      <xdr:row>515</xdr:row>
      <xdr:rowOff>0</xdr:rowOff>
    </xdr:to>
    <xdr:pic>
      <xdr:nvPicPr>
        <xdr:cNvPr id="500" name="Picture 499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95834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515</xdr:row>
      <xdr:rowOff>0</xdr:rowOff>
    </xdr:from>
    <xdr:to>
      <xdr:col>17</xdr:col>
      <xdr:colOff>0</xdr:colOff>
      <xdr:row>516</xdr:row>
      <xdr:rowOff>0</xdr:rowOff>
    </xdr:to>
    <xdr:pic>
      <xdr:nvPicPr>
        <xdr:cNvPr id="501" name="Picture 500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0960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519</xdr:row>
      <xdr:rowOff>1</xdr:rowOff>
    </xdr:from>
    <xdr:to>
      <xdr:col>17</xdr:col>
      <xdr:colOff>1</xdr:colOff>
      <xdr:row>520</xdr:row>
      <xdr:rowOff>0</xdr:rowOff>
    </xdr:to>
    <xdr:pic>
      <xdr:nvPicPr>
        <xdr:cNvPr id="502" name="Picture 501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6" y="111128176"/>
          <a:ext cx="7524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517</xdr:row>
      <xdr:rowOff>0</xdr:rowOff>
    </xdr:from>
    <xdr:to>
      <xdr:col>17</xdr:col>
      <xdr:colOff>0</xdr:colOff>
      <xdr:row>518</xdr:row>
      <xdr:rowOff>0</xdr:rowOff>
    </xdr:to>
    <xdr:pic>
      <xdr:nvPicPr>
        <xdr:cNvPr id="503" name="Picture 502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036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522</xdr:row>
      <xdr:rowOff>0</xdr:rowOff>
    </xdr:from>
    <xdr:to>
      <xdr:col>17</xdr:col>
      <xdr:colOff>0</xdr:colOff>
      <xdr:row>523</xdr:row>
      <xdr:rowOff>0</xdr:rowOff>
    </xdr:to>
    <xdr:pic>
      <xdr:nvPicPr>
        <xdr:cNvPr id="504" name="Picture 503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227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520</xdr:row>
      <xdr:rowOff>0</xdr:rowOff>
    </xdr:from>
    <xdr:to>
      <xdr:col>17</xdr:col>
      <xdr:colOff>0</xdr:colOff>
      <xdr:row>521</xdr:row>
      <xdr:rowOff>0</xdr:rowOff>
    </xdr:to>
    <xdr:pic>
      <xdr:nvPicPr>
        <xdr:cNvPr id="505" name="Picture 504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50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525</xdr:row>
      <xdr:rowOff>0</xdr:rowOff>
    </xdr:from>
    <xdr:to>
      <xdr:col>17</xdr:col>
      <xdr:colOff>0</xdr:colOff>
      <xdr:row>526</xdr:row>
      <xdr:rowOff>0</xdr:rowOff>
    </xdr:to>
    <xdr:pic>
      <xdr:nvPicPr>
        <xdr:cNvPr id="506" name="Picture 505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341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524</xdr:row>
      <xdr:rowOff>0</xdr:rowOff>
    </xdr:from>
    <xdr:to>
      <xdr:col>17</xdr:col>
      <xdr:colOff>0</xdr:colOff>
      <xdr:row>525</xdr:row>
      <xdr:rowOff>0</xdr:rowOff>
    </xdr:to>
    <xdr:pic>
      <xdr:nvPicPr>
        <xdr:cNvPr id="507" name="Picture 506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303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523</xdr:row>
      <xdr:rowOff>0</xdr:rowOff>
    </xdr:from>
    <xdr:to>
      <xdr:col>17</xdr:col>
      <xdr:colOff>0</xdr:colOff>
      <xdr:row>524</xdr:row>
      <xdr:rowOff>0</xdr:rowOff>
    </xdr:to>
    <xdr:pic>
      <xdr:nvPicPr>
        <xdr:cNvPr id="508" name="Picture 507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99263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521</xdr:row>
      <xdr:rowOff>0</xdr:rowOff>
    </xdr:from>
    <xdr:to>
      <xdr:col>17</xdr:col>
      <xdr:colOff>0</xdr:colOff>
      <xdr:row>522</xdr:row>
      <xdr:rowOff>0</xdr:rowOff>
    </xdr:to>
    <xdr:pic>
      <xdr:nvPicPr>
        <xdr:cNvPr id="509" name="Picture 508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189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531</xdr:row>
      <xdr:rowOff>0</xdr:rowOff>
    </xdr:from>
    <xdr:to>
      <xdr:col>17</xdr:col>
      <xdr:colOff>0</xdr:colOff>
      <xdr:row>532</xdr:row>
      <xdr:rowOff>0</xdr:rowOff>
    </xdr:to>
    <xdr:pic>
      <xdr:nvPicPr>
        <xdr:cNvPr id="510" name="Picture 509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570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527</xdr:row>
      <xdr:rowOff>0</xdr:rowOff>
    </xdr:from>
    <xdr:to>
      <xdr:col>17</xdr:col>
      <xdr:colOff>0</xdr:colOff>
      <xdr:row>528</xdr:row>
      <xdr:rowOff>0</xdr:rowOff>
    </xdr:to>
    <xdr:pic>
      <xdr:nvPicPr>
        <xdr:cNvPr id="511" name="Picture 510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417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529</xdr:row>
      <xdr:rowOff>0</xdr:rowOff>
    </xdr:from>
    <xdr:to>
      <xdr:col>17</xdr:col>
      <xdr:colOff>0</xdr:colOff>
      <xdr:row>530</xdr:row>
      <xdr:rowOff>0</xdr:rowOff>
    </xdr:to>
    <xdr:pic>
      <xdr:nvPicPr>
        <xdr:cNvPr id="512" name="Picture 511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4596" y="114938175"/>
          <a:ext cx="75590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532</xdr:row>
      <xdr:rowOff>0</xdr:rowOff>
    </xdr:from>
    <xdr:to>
      <xdr:col>17</xdr:col>
      <xdr:colOff>0</xdr:colOff>
      <xdr:row>533</xdr:row>
      <xdr:rowOff>0</xdr:rowOff>
    </xdr:to>
    <xdr:pic>
      <xdr:nvPicPr>
        <xdr:cNvPr id="513" name="Picture 512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608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534</xdr:row>
      <xdr:rowOff>0</xdr:rowOff>
    </xdr:from>
    <xdr:to>
      <xdr:col>17</xdr:col>
      <xdr:colOff>0</xdr:colOff>
      <xdr:row>535</xdr:row>
      <xdr:rowOff>0</xdr:rowOff>
    </xdr:to>
    <xdr:pic>
      <xdr:nvPicPr>
        <xdr:cNvPr id="514" name="Picture 513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684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533</xdr:row>
      <xdr:rowOff>0</xdr:rowOff>
    </xdr:from>
    <xdr:to>
      <xdr:col>17</xdr:col>
      <xdr:colOff>0</xdr:colOff>
      <xdr:row>534</xdr:row>
      <xdr:rowOff>0</xdr:rowOff>
    </xdr:to>
    <xdr:pic>
      <xdr:nvPicPr>
        <xdr:cNvPr id="515" name="Picture 514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646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526</xdr:row>
      <xdr:rowOff>0</xdr:rowOff>
    </xdr:from>
    <xdr:to>
      <xdr:col>17</xdr:col>
      <xdr:colOff>0</xdr:colOff>
      <xdr:row>527</xdr:row>
      <xdr:rowOff>0</xdr:rowOff>
    </xdr:to>
    <xdr:pic>
      <xdr:nvPicPr>
        <xdr:cNvPr id="516" name="Picture 515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379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537</xdr:row>
      <xdr:rowOff>0</xdr:rowOff>
    </xdr:from>
    <xdr:to>
      <xdr:col>17</xdr:col>
      <xdr:colOff>0</xdr:colOff>
      <xdr:row>538</xdr:row>
      <xdr:rowOff>0</xdr:rowOff>
    </xdr:to>
    <xdr:pic>
      <xdr:nvPicPr>
        <xdr:cNvPr id="517" name="Picture 516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836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538</xdr:row>
      <xdr:rowOff>0</xdr:rowOff>
    </xdr:from>
    <xdr:to>
      <xdr:col>17</xdr:col>
      <xdr:colOff>0</xdr:colOff>
      <xdr:row>539</xdr:row>
      <xdr:rowOff>0</xdr:rowOff>
    </xdr:to>
    <xdr:pic>
      <xdr:nvPicPr>
        <xdr:cNvPr id="518" name="Picture 517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874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539</xdr:row>
      <xdr:rowOff>0</xdr:rowOff>
    </xdr:from>
    <xdr:to>
      <xdr:col>17</xdr:col>
      <xdr:colOff>0</xdr:colOff>
      <xdr:row>540</xdr:row>
      <xdr:rowOff>0</xdr:rowOff>
    </xdr:to>
    <xdr:pic>
      <xdr:nvPicPr>
        <xdr:cNvPr id="519" name="Picture 518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1912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540</xdr:row>
      <xdr:rowOff>0</xdr:rowOff>
    </xdr:from>
    <xdr:to>
      <xdr:col>17</xdr:col>
      <xdr:colOff>0</xdr:colOff>
      <xdr:row>541</xdr:row>
      <xdr:rowOff>0</xdr:rowOff>
    </xdr:to>
    <xdr:pic>
      <xdr:nvPicPr>
        <xdr:cNvPr id="520" name="Picture 519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1951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541</xdr:row>
      <xdr:rowOff>0</xdr:rowOff>
    </xdr:from>
    <xdr:to>
      <xdr:col>17</xdr:col>
      <xdr:colOff>0</xdr:colOff>
      <xdr:row>542</xdr:row>
      <xdr:rowOff>0</xdr:rowOff>
    </xdr:to>
    <xdr:pic>
      <xdr:nvPicPr>
        <xdr:cNvPr id="521" name="Picture 520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027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542</xdr:row>
      <xdr:rowOff>0</xdr:rowOff>
    </xdr:from>
    <xdr:to>
      <xdr:col>17</xdr:col>
      <xdr:colOff>0</xdr:colOff>
      <xdr:row>543</xdr:row>
      <xdr:rowOff>0</xdr:rowOff>
    </xdr:to>
    <xdr:pic>
      <xdr:nvPicPr>
        <xdr:cNvPr id="522" name="Picture 521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065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543</xdr:row>
      <xdr:rowOff>0</xdr:rowOff>
    </xdr:from>
    <xdr:to>
      <xdr:col>16</xdr:col>
      <xdr:colOff>1571624</xdr:colOff>
      <xdr:row>544</xdr:row>
      <xdr:rowOff>0</xdr:rowOff>
    </xdr:to>
    <xdr:pic>
      <xdr:nvPicPr>
        <xdr:cNvPr id="523" name="Picture 522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103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544</xdr:row>
      <xdr:rowOff>0</xdr:rowOff>
    </xdr:from>
    <xdr:to>
      <xdr:col>16</xdr:col>
      <xdr:colOff>1571624</xdr:colOff>
      <xdr:row>545</xdr:row>
      <xdr:rowOff>0</xdr:rowOff>
    </xdr:to>
    <xdr:pic>
      <xdr:nvPicPr>
        <xdr:cNvPr id="524" name="Picture 523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141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545</xdr:row>
      <xdr:rowOff>0</xdr:rowOff>
    </xdr:from>
    <xdr:to>
      <xdr:col>16</xdr:col>
      <xdr:colOff>1571624</xdr:colOff>
      <xdr:row>546</xdr:row>
      <xdr:rowOff>0</xdr:rowOff>
    </xdr:to>
    <xdr:pic>
      <xdr:nvPicPr>
        <xdr:cNvPr id="525" name="Picture 524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179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547</xdr:row>
      <xdr:rowOff>0</xdr:rowOff>
    </xdr:from>
    <xdr:to>
      <xdr:col>17</xdr:col>
      <xdr:colOff>0</xdr:colOff>
      <xdr:row>548</xdr:row>
      <xdr:rowOff>0</xdr:rowOff>
    </xdr:to>
    <xdr:pic>
      <xdr:nvPicPr>
        <xdr:cNvPr id="526" name="Picture 525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2558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548</xdr:row>
      <xdr:rowOff>0</xdr:rowOff>
    </xdr:from>
    <xdr:to>
      <xdr:col>17</xdr:col>
      <xdr:colOff>0</xdr:colOff>
      <xdr:row>549</xdr:row>
      <xdr:rowOff>0</xdr:rowOff>
    </xdr:to>
    <xdr:pic>
      <xdr:nvPicPr>
        <xdr:cNvPr id="527" name="Picture 526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2939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550</xdr:row>
      <xdr:rowOff>0</xdr:rowOff>
    </xdr:from>
    <xdr:to>
      <xdr:col>17</xdr:col>
      <xdr:colOff>0</xdr:colOff>
      <xdr:row>551</xdr:row>
      <xdr:rowOff>0</xdr:rowOff>
    </xdr:to>
    <xdr:pic>
      <xdr:nvPicPr>
        <xdr:cNvPr id="528" name="Picture 527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2370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549</xdr:row>
      <xdr:rowOff>0</xdr:rowOff>
    </xdr:from>
    <xdr:to>
      <xdr:col>17</xdr:col>
      <xdr:colOff>0</xdr:colOff>
      <xdr:row>550</xdr:row>
      <xdr:rowOff>0</xdr:rowOff>
    </xdr:to>
    <xdr:pic>
      <xdr:nvPicPr>
        <xdr:cNvPr id="529" name="Picture 528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2332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551</xdr:row>
      <xdr:rowOff>0</xdr:rowOff>
    </xdr:from>
    <xdr:to>
      <xdr:col>16</xdr:col>
      <xdr:colOff>1571624</xdr:colOff>
      <xdr:row>552</xdr:row>
      <xdr:rowOff>0</xdr:rowOff>
    </xdr:to>
    <xdr:pic>
      <xdr:nvPicPr>
        <xdr:cNvPr id="530" name="Picture 529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408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552</xdr:row>
      <xdr:rowOff>0</xdr:rowOff>
    </xdr:from>
    <xdr:to>
      <xdr:col>17</xdr:col>
      <xdr:colOff>0</xdr:colOff>
      <xdr:row>553</xdr:row>
      <xdr:rowOff>0</xdr:rowOff>
    </xdr:to>
    <xdr:pic>
      <xdr:nvPicPr>
        <xdr:cNvPr id="531" name="Picture 530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446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553</xdr:row>
      <xdr:rowOff>0</xdr:rowOff>
    </xdr:from>
    <xdr:to>
      <xdr:col>17</xdr:col>
      <xdr:colOff>0</xdr:colOff>
      <xdr:row>554</xdr:row>
      <xdr:rowOff>0</xdr:rowOff>
    </xdr:to>
    <xdr:pic>
      <xdr:nvPicPr>
        <xdr:cNvPr id="532" name="Picture 531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484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554</xdr:row>
      <xdr:rowOff>0</xdr:rowOff>
    </xdr:from>
    <xdr:to>
      <xdr:col>17</xdr:col>
      <xdr:colOff>0</xdr:colOff>
      <xdr:row>555</xdr:row>
      <xdr:rowOff>0</xdr:rowOff>
    </xdr:to>
    <xdr:pic>
      <xdr:nvPicPr>
        <xdr:cNvPr id="533" name="Picture 532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522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555</xdr:row>
      <xdr:rowOff>0</xdr:rowOff>
    </xdr:from>
    <xdr:to>
      <xdr:col>17</xdr:col>
      <xdr:colOff>0</xdr:colOff>
      <xdr:row>556</xdr:row>
      <xdr:rowOff>0</xdr:rowOff>
    </xdr:to>
    <xdr:pic>
      <xdr:nvPicPr>
        <xdr:cNvPr id="534" name="Picture 533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560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556</xdr:row>
      <xdr:rowOff>0</xdr:rowOff>
    </xdr:from>
    <xdr:to>
      <xdr:col>17</xdr:col>
      <xdr:colOff>0</xdr:colOff>
      <xdr:row>557</xdr:row>
      <xdr:rowOff>0</xdr:rowOff>
    </xdr:to>
    <xdr:pic>
      <xdr:nvPicPr>
        <xdr:cNvPr id="535" name="Picture 534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5987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557</xdr:row>
      <xdr:rowOff>0</xdr:rowOff>
    </xdr:from>
    <xdr:to>
      <xdr:col>17</xdr:col>
      <xdr:colOff>0</xdr:colOff>
      <xdr:row>558</xdr:row>
      <xdr:rowOff>0</xdr:rowOff>
    </xdr:to>
    <xdr:pic>
      <xdr:nvPicPr>
        <xdr:cNvPr id="536" name="Picture 535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6368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559</xdr:row>
      <xdr:rowOff>0</xdr:rowOff>
    </xdr:from>
    <xdr:to>
      <xdr:col>17</xdr:col>
      <xdr:colOff>0</xdr:colOff>
      <xdr:row>560</xdr:row>
      <xdr:rowOff>0</xdr:rowOff>
    </xdr:to>
    <xdr:pic>
      <xdr:nvPicPr>
        <xdr:cNvPr id="537" name="Picture 536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713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560</xdr:row>
      <xdr:rowOff>0</xdr:rowOff>
    </xdr:from>
    <xdr:to>
      <xdr:col>17</xdr:col>
      <xdr:colOff>0</xdr:colOff>
      <xdr:row>561</xdr:row>
      <xdr:rowOff>0</xdr:rowOff>
    </xdr:to>
    <xdr:pic>
      <xdr:nvPicPr>
        <xdr:cNvPr id="538" name="Picture 537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7511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561</xdr:row>
      <xdr:rowOff>0</xdr:rowOff>
    </xdr:from>
    <xdr:to>
      <xdr:col>17</xdr:col>
      <xdr:colOff>0</xdr:colOff>
      <xdr:row>562</xdr:row>
      <xdr:rowOff>0</xdr:rowOff>
    </xdr:to>
    <xdr:pic>
      <xdr:nvPicPr>
        <xdr:cNvPr id="539" name="Picture 538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789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562</xdr:row>
      <xdr:rowOff>0</xdr:rowOff>
    </xdr:from>
    <xdr:to>
      <xdr:col>17</xdr:col>
      <xdr:colOff>0</xdr:colOff>
      <xdr:row>563</xdr:row>
      <xdr:rowOff>0</xdr:rowOff>
    </xdr:to>
    <xdr:pic>
      <xdr:nvPicPr>
        <xdr:cNvPr id="540" name="Picture 539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827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563</xdr:row>
      <xdr:rowOff>0</xdr:rowOff>
    </xdr:from>
    <xdr:to>
      <xdr:col>17</xdr:col>
      <xdr:colOff>0</xdr:colOff>
      <xdr:row>564</xdr:row>
      <xdr:rowOff>0</xdr:rowOff>
    </xdr:to>
    <xdr:pic>
      <xdr:nvPicPr>
        <xdr:cNvPr id="541" name="Picture 540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2865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564</xdr:row>
      <xdr:rowOff>0</xdr:rowOff>
    </xdr:from>
    <xdr:to>
      <xdr:col>17</xdr:col>
      <xdr:colOff>0</xdr:colOff>
      <xdr:row>565</xdr:row>
      <xdr:rowOff>0</xdr:rowOff>
    </xdr:to>
    <xdr:pic>
      <xdr:nvPicPr>
        <xdr:cNvPr id="542" name="Picture 541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2903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565</xdr:row>
      <xdr:rowOff>0</xdr:rowOff>
    </xdr:from>
    <xdr:to>
      <xdr:col>17</xdr:col>
      <xdr:colOff>0</xdr:colOff>
      <xdr:row>566</xdr:row>
      <xdr:rowOff>0</xdr:rowOff>
    </xdr:to>
    <xdr:pic>
      <xdr:nvPicPr>
        <xdr:cNvPr id="543" name="Picture 542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29416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566</xdr:row>
      <xdr:rowOff>0</xdr:rowOff>
    </xdr:from>
    <xdr:to>
      <xdr:col>17</xdr:col>
      <xdr:colOff>0</xdr:colOff>
      <xdr:row>567</xdr:row>
      <xdr:rowOff>0</xdr:rowOff>
    </xdr:to>
    <xdr:pic>
      <xdr:nvPicPr>
        <xdr:cNvPr id="544" name="Picture 543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2979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567</xdr:row>
      <xdr:rowOff>0</xdr:rowOff>
    </xdr:from>
    <xdr:to>
      <xdr:col>17</xdr:col>
      <xdr:colOff>0</xdr:colOff>
      <xdr:row>568</xdr:row>
      <xdr:rowOff>0</xdr:rowOff>
    </xdr:to>
    <xdr:pic>
      <xdr:nvPicPr>
        <xdr:cNvPr id="545" name="Picture 544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0178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568</xdr:row>
      <xdr:rowOff>0</xdr:rowOff>
    </xdr:from>
    <xdr:to>
      <xdr:col>17</xdr:col>
      <xdr:colOff>0</xdr:colOff>
      <xdr:row>569</xdr:row>
      <xdr:rowOff>0</xdr:rowOff>
    </xdr:to>
    <xdr:pic>
      <xdr:nvPicPr>
        <xdr:cNvPr id="546" name="Picture 545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0559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569</xdr:row>
      <xdr:rowOff>0</xdr:rowOff>
    </xdr:from>
    <xdr:to>
      <xdr:col>17</xdr:col>
      <xdr:colOff>0</xdr:colOff>
      <xdr:row>570</xdr:row>
      <xdr:rowOff>0</xdr:rowOff>
    </xdr:to>
    <xdr:pic>
      <xdr:nvPicPr>
        <xdr:cNvPr id="547" name="Picture 546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094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570</xdr:row>
      <xdr:rowOff>0</xdr:rowOff>
    </xdr:from>
    <xdr:to>
      <xdr:col>17</xdr:col>
      <xdr:colOff>0</xdr:colOff>
      <xdr:row>571</xdr:row>
      <xdr:rowOff>0</xdr:rowOff>
    </xdr:to>
    <xdr:pic>
      <xdr:nvPicPr>
        <xdr:cNvPr id="548" name="Picture 547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1321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571</xdr:row>
      <xdr:rowOff>0</xdr:rowOff>
    </xdr:from>
    <xdr:to>
      <xdr:col>17</xdr:col>
      <xdr:colOff>0</xdr:colOff>
      <xdr:row>572</xdr:row>
      <xdr:rowOff>0</xdr:rowOff>
    </xdr:to>
    <xdr:pic>
      <xdr:nvPicPr>
        <xdr:cNvPr id="549" name="Picture 548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170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572</xdr:row>
      <xdr:rowOff>0</xdr:rowOff>
    </xdr:from>
    <xdr:to>
      <xdr:col>17</xdr:col>
      <xdr:colOff>0</xdr:colOff>
      <xdr:row>573</xdr:row>
      <xdr:rowOff>0</xdr:rowOff>
    </xdr:to>
    <xdr:pic>
      <xdr:nvPicPr>
        <xdr:cNvPr id="550" name="Picture 549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208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573</xdr:row>
      <xdr:rowOff>0</xdr:rowOff>
    </xdr:from>
    <xdr:to>
      <xdr:col>17</xdr:col>
      <xdr:colOff>0</xdr:colOff>
      <xdr:row>574</xdr:row>
      <xdr:rowOff>0</xdr:rowOff>
    </xdr:to>
    <xdr:pic>
      <xdr:nvPicPr>
        <xdr:cNvPr id="551" name="Picture 550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246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574</xdr:row>
      <xdr:rowOff>0</xdr:rowOff>
    </xdr:from>
    <xdr:to>
      <xdr:col>17</xdr:col>
      <xdr:colOff>0</xdr:colOff>
      <xdr:row>575</xdr:row>
      <xdr:rowOff>0</xdr:rowOff>
    </xdr:to>
    <xdr:pic>
      <xdr:nvPicPr>
        <xdr:cNvPr id="552" name="Picture 551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284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575</xdr:row>
      <xdr:rowOff>0</xdr:rowOff>
    </xdr:from>
    <xdr:to>
      <xdr:col>17</xdr:col>
      <xdr:colOff>0</xdr:colOff>
      <xdr:row>576</xdr:row>
      <xdr:rowOff>0</xdr:rowOff>
    </xdr:to>
    <xdr:pic>
      <xdr:nvPicPr>
        <xdr:cNvPr id="553" name="Picture 552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322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576</xdr:row>
      <xdr:rowOff>0</xdr:rowOff>
    </xdr:from>
    <xdr:to>
      <xdr:col>17</xdr:col>
      <xdr:colOff>0</xdr:colOff>
      <xdr:row>577</xdr:row>
      <xdr:rowOff>0</xdr:rowOff>
    </xdr:to>
    <xdr:pic>
      <xdr:nvPicPr>
        <xdr:cNvPr id="554" name="Picture 553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3607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577</xdr:row>
      <xdr:rowOff>0</xdr:rowOff>
    </xdr:from>
    <xdr:to>
      <xdr:col>17</xdr:col>
      <xdr:colOff>0</xdr:colOff>
      <xdr:row>578</xdr:row>
      <xdr:rowOff>0</xdr:rowOff>
    </xdr:to>
    <xdr:pic>
      <xdr:nvPicPr>
        <xdr:cNvPr id="555" name="Picture 554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3988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578</xdr:row>
      <xdr:rowOff>0</xdr:rowOff>
    </xdr:from>
    <xdr:to>
      <xdr:col>17</xdr:col>
      <xdr:colOff>0</xdr:colOff>
      <xdr:row>579</xdr:row>
      <xdr:rowOff>0</xdr:rowOff>
    </xdr:to>
    <xdr:pic>
      <xdr:nvPicPr>
        <xdr:cNvPr id="556" name="Picture 555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4369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579</xdr:row>
      <xdr:rowOff>0</xdr:rowOff>
    </xdr:from>
    <xdr:to>
      <xdr:col>17</xdr:col>
      <xdr:colOff>0</xdr:colOff>
      <xdr:row>580</xdr:row>
      <xdr:rowOff>0</xdr:rowOff>
    </xdr:to>
    <xdr:pic>
      <xdr:nvPicPr>
        <xdr:cNvPr id="557" name="Picture 556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475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580</xdr:row>
      <xdr:rowOff>0</xdr:rowOff>
    </xdr:from>
    <xdr:to>
      <xdr:col>17</xdr:col>
      <xdr:colOff>0</xdr:colOff>
      <xdr:row>581</xdr:row>
      <xdr:rowOff>0</xdr:rowOff>
    </xdr:to>
    <xdr:pic>
      <xdr:nvPicPr>
        <xdr:cNvPr id="558" name="Picture 557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3513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581</xdr:row>
      <xdr:rowOff>0</xdr:rowOff>
    </xdr:from>
    <xdr:to>
      <xdr:col>17</xdr:col>
      <xdr:colOff>0</xdr:colOff>
      <xdr:row>582</xdr:row>
      <xdr:rowOff>0</xdr:rowOff>
    </xdr:to>
    <xdr:pic>
      <xdr:nvPicPr>
        <xdr:cNvPr id="559" name="Picture 558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551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582</xdr:row>
      <xdr:rowOff>0</xdr:rowOff>
    </xdr:from>
    <xdr:to>
      <xdr:col>17</xdr:col>
      <xdr:colOff>0</xdr:colOff>
      <xdr:row>583</xdr:row>
      <xdr:rowOff>0</xdr:rowOff>
    </xdr:to>
    <xdr:pic>
      <xdr:nvPicPr>
        <xdr:cNvPr id="560" name="Picture 559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3589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583</xdr:row>
      <xdr:rowOff>0</xdr:rowOff>
    </xdr:from>
    <xdr:to>
      <xdr:col>17</xdr:col>
      <xdr:colOff>0</xdr:colOff>
      <xdr:row>584</xdr:row>
      <xdr:rowOff>0</xdr:rowOff>
    </xdr:to>
    <xdr:pic>
      <xdr:nvPicPr>
        <xdr:cNvPr id="561" name="Picture 560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627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584</xdr:row>
      <xdr:rowOff>0</xdr:rowOff>
    </xdr:from>
    <xdr:to>
      <xdr:col>17</xdr:col>
      <xdr:colOff>0</xdr:colOff>
      <xdr:row>585</xdr:row>
      <xdr:rowOff>0</xdr:rowOff>
    </xdr:to>
    <xdr:pic>
      <xdr:nvPicPr>
        <xdr:cNvPr id="562" name="Picture 561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665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585</xdr:row>
      <xdr:rowOff>0</xdr:rowOff>
    </xdr:from>
    <xdr:to>
      <xdr:col>17</xdr:col>
      <xdr:colOff>0</xdr:colOff>
      <xdr:row>586</xdr:row>
      <xdr:rowOff>0</xdr:rowOff>
    </xdr:to>
    <xdr:pic>
      <xdr:nvPicPr>
        <xdr:cNvPr id="563" name="Picture 562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703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586</xdr:row>
      <xdr:rowOff>0</xdr:rowOff>
    </xdr:from>
    <xdr:to>
      <xdr:col>17</xdr:col>
      <xdr:colOff>0</xdr:colOff>
      <xdr:row>587</xdr:row>
      <xdr:rowOff>0</xdr:rowOff>
    </xdr:to>
    <xdr:pic>
      <xdr:nvPicPr>
        <xdr:cNvPr id="564" name="Picture 563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7417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587</xdr:row>
      <xdr:rowOff>0</xdr:rowOff>
    </xdr:from>
    <xdr:to>
      <xdr:col>17</xdr:col>
      <xdr:colOff>0</xdr:colOff>
      <xdr:row>588</xdr:row>
      <xdr:rowOff>0</xdr:rowOff>
    </xdr:to>
    <xdr:pic>
      <xdr:nvPicPr>
        <xdr:cNvPr id="565" name="Picture 564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7798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588</xdr:row>
      <xdr:rowOff>0</xdr:rowOff>
    </xdr:from>
    <xdr:to>
      <xdr:col>17</xdr:col>
      <xdr:colOff>0</xdr:colOff>
      <xdr:row>589</xdr:row>
      <xdr:rowOff>0</xdr:rowOff>
    </xdr:to>
    <xdr:pic>
      <xdr:nvPicPr>
        <xdr:cNvPr id="566" name="Picture 565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8179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589</xdr:row>
      <xdr:rowOff>0</xdr:rowOff>
    </xdr:from>
    <xdr:to>
      <xdr:col>17</xdr:col>
      <xdr:colOff>0</xdr:colOff>
      <xdr:row>590</xdr:row>
      <xdr:rowOff>0</xdr:rowOff>
    </xdr:to>
    <xdr:pic>
      <xdr:nvPicPr>
        <xdr:cNvPr id="567" name="Picture 566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38560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590</xdr:row>
      <xdr:rowOff>0</xdr:rowOff>
    </xdr:from>
    <xdr:to>
      <xdr:col>17</xdr:col>
      <xdr:colOff>0</xdr:colOff>
      <xdr:row>591</xdr:row>
      <xdr:rowOff>0</xdr:rowOff>
    </xdr:to>
    <xdr:pic>
      <xdr:nvPicPr>
        <xdr:cNvPr id="568" name="Picture 567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3894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591</xdr:row>
      <xdr:rowOff>0</xdr:rowOff>
    </xdr:from>
    <xdr:to>
      <xdr:col>17</xdr:col>
      <xdr:colOff>0</xdr:colOff>
      <xdr:row>592</xdr:row>
      <xdr:rowOff>0</xdr:rowOff>
    </xdr:to>
    <xdr:pic>
      <xdr:nvPicPr>
        <xdr:cNvPr id="569" name="Picture 568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932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592</xdr:row>
      <xdr:rowOff>0</xdr:rowOff>
    </xdr:from>
    <xdr:to>
      <xdr:col>17</xdr:col>
      <xdr:colOff>0</xdr:colOff>
      <xdr:row>593</xdr:row>
      <xdr:rowOff>0</xdr:rowOff>
    </xdr:to>
    <xdr:pic>
      <xdr:nvPicPr>
        <xdr:cNvPr id="570" name="Picture 569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3970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593</xdr:row>
      <xdr:rowOff>0</xdr:rowOff>
    </xdr:from>
    <xdr:to>
      <xdr:col>17</xdr:col>
      <xdr:colOff>0</xdr:colOff>
      <xdr:row>594</xdr:row>
      <xdr:rowOff>0</xdr:rowOff>
    </xdr:to>
    <xdr:pic>
      <xdr:nvPicPr>
        <xdr:cNvPr id="571" name="Picture 570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008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594</xdr:row>
      <xdr:rowOff>0</xdr:rowOff>
    </xdr:from>
    <xdr:to>
      <xdr:col>17</xdr:col>
      <xdr:colOff>0</xdr:colOff>
      <xdr:row>595</xdr:row>
      <xdr:rowOff>0</xdr:rowOff>
    </xdr:to>
    <xdr:pic>
      <xdr:nvPicPr>
        <xdr:cNvPr id="572" name="Picture 571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046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595</xdr:row>
      <xdr:rowOff>0</xdr:rowOff>
    </xdr:from>
    <xdr:to>
      <xdr:col>17</xdr:col>
      <xdr:colOff>0</xdr:colOff>
      <xdr:row>596</xdr:row>
      <xdr:rowOff>0</xdr:rowOff>
    </xdr:to>
    <xdr:pic>
      <xdr:nvPicPr>
        <xdr:cNvPr id="573" name="Picture 572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084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597</xdr:row>
      <xdr:rowOff>0</xdr:rowOff>
    </xdr:from>
    <xdr:to>
      <xdr:col>17</xdr:col>
      <xdr:colOff>0</xdr:colOff>
      <xdr:row>598</xdr:row>
      <xdr:rowOff>0</xdr:rowOff>
    </xdr:to>
    <xdr:pic>
      <xdr:nvPicPr>
        <xdr:cNvPr id="574" name="Picture 573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1608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596</xdr:row>
      <xdr:rowOff>0</xdr:rowOff>
    </xdr:from>
    <xdr:to>
      <xdr:col>17</xdr:col>
      <xdr:colOff>0</xdr:colOff>
      <xdr:row>597</xdr:row>
      <xdr:rowOff>0</xdr:rowOff>
    </xdr:to>
    <xdr:pic>
      <xdr:nvPicPr>
        <xdr:cNvPr id="575" name="Picture 574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1227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599</xdr:row>
      <xdr:rowOff>0</xdr:rowOff>
    </xdr:from>
    <xdr:to>
      <xdr:col>17</xdr:col>
      <xdr:colOff>0</xdr:colOff>
      <xdr:row>600</xdr:row>
      <xdr:rowOff>0</xdr:rowOff>
    </xdr:to>
    <xdr:pic>
      <xdr:nvPicPr>
        <xdr:cNvPr id="576" name="Picture 575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237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598</xdr:row>
      <xdr:rowOff>0</xdr:rowOff>
    </xdr:from>
    <xdr:to>
      <xdr:col>17</xdr:col>
      <xdr:colOff>0</xdr:colOff>
      <xdr:row>599</xdr:row>
      <xdr:rowOff>0</xdr:rowOff>
    </xdr:to>
    <xdr:pic>
      <xdr:nvPicPr>
        <xdr:cNvPr id="577" name="Picture 576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1989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602</xdr:row>
      <xdr:rowOff>0</xdr:rowOff>
    </xdr:from>
    <xdr:to>
      <xdr:col>17</xdr:col>
      <xdr:colOff>0</xdr:colOff>
      <xdr:row>603</xdr:row>
      <xdr:rowOff>0</xdr:rowOff>
    </xdr:to>
    <xdr:pic>
      <xdr:nvPicPr>
        <xdr:cNvPr id="578" name="Picture 577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351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601</xdr:row>
      <xdr:rowOff>0</xdr:rowOff>
    </xdr:from>
    <xdr:to>
      <xdr:col>17</xdr:col>
      <xdr:colOff>0</xdr:colOff>
      <xdr:row>602</xdr:row>
      <xdr:rowOff>0</xdr:rowOff>
    </xdr:to>
    <xdr:pic>
      <xdr:nvPicPr>
        <xdr:cNvPr id="579" name="Picture 578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313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600</xdr:row>
      <xdr:rowOff>0</xdr:rowOff>
    </xdr:from>
    <xdr:to>
      <xdr:col>17</xdr:col>
      <xdr:colOff>0</xdr:colOff>
      <xdr:row>601</xdr:row>
      <xdr:rowOff>0</xdr:rowOff>
    </xdr:to>
    <xdr:pic>
      <xdr:nvPicPr>
        <xdr:cNvPr id="580" name="Picture 579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2751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608</xdr:row>
      <xdr:rowOff>0</xdr:rowOff>
    </xdr:from>
    <xdr:to>
      <xdr:col>17</xdr:col>
      <xdr:colOff>0</xdr:colOff>
      <xdr:row>609</xdr:row>
      <xdr:rowOff>0</xdr:rowOff>
    </xdr:to>
    <xdr:pic>
      <xdr:nvPicPr>
        <xdr:cNvPr id="581" name="Picture 580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579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606</xdr:row>
      <xdr:rowOff>0</xdr:rowOff>
    </xdr:from>
    <xdr:to>
      <xdr:col>17</xdr:col>
      <xdr:colOff>0</xdr:colOff>
      <xdr:row>607</xdr:row>
      <xdr:rowOff>0</xdr:rowOff>
    </xdr:to>
    <xdr:pic>
      <xdr:nvPicPr>
        <xdr:cNvPr id="582" name="Picture 581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503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607</xdr:row>
      <xdr:rowOff>0</xdr:rowOff>
    </xdr:from>
    <xdr:to>
      <xdr:col>17</xdr:col>
      <xdr:colOff>0</xdr:colOff>
      <xdr:row>608</xdr:row>
      <xdr:rowOff>0</xdr:rowOff>
    </xdr:to>
    <xdr:pic>
      <xdr:nvPicPr>
        <xdr:cNvPr id="583" name="Picture 582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541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604</xdr:row>
      <xdr:rowOff>0</xdr:rowOff>
    </xdr:from>
    <xdr:to>
      <xdr:col>17</xdr:col>
      <xdr:colOff>0</xdr:colOff>
      <xdr:row>605</xdr:row>
      <xdr:rowOff>0</xdr:rowOff>
    </xdr:to>
    <xdr:pic>
      <xdr:nvPicPr>
        <xdr:cNvPr id="584" name="Picture 583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4275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603</xdr:row>
      <xdr:rowOff>0</xdr:rowOff>
    </xdr:from>
    <xdr:to>
      <xdr:col>17</xdr:col>
      <xdr:colOff>0</xdr:colOff>
      <xdr:row>604</xdr:row>
      <xdr:rowOff>0</xdr:rowOff>
    </xdr:to>
    <xdr:pic>
      <xdr:nvPicPr>
        <xdr:cNvPr id="585" name="Picture 584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389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605</xdr:row>
      <xdr:rowOff>0</xdr:rowOff>
    </xdr:from>
    <xdr:to>
      <xdr:col>17</xdr:col>
      <xdr:colOff>0</xdr:colOff>
      <xdr:row>606</xdr:row>
      <xdr:rowOff>0</xdr:rowOff>
    </xdr:to>
    <xdr:pic>
      <xdr:nvPicPr>
        <xdr:cNvPr id="586" name="Picture 585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465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611</xdr:row>
      <xdr:rowOff>0</xdr:rowOff>
    </xdr:from>
    <xdr:to>
      <xdr:col>17</xdr:col>
      <xdr:colOff>0</xdr:colOff>
      <xdr:row>612</xdr:row>
      <xdr:rowOff>0</xdr:rowOff>
    </xdr:to>
    <xdr:pic>
      <xdr:nvPicPr>
        <xdr:cNvPr id="587" name="Picture 586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694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612</xdr:row>
      <xdr:rowOff>0</xdr:rowOff>
    </xdr:from>
    <xdr:to>
      <xdr:col>17</xdr:col>
      <xdr:colOff>0</xdr:colOff>
      <xdr:row>613</xdr:row>
      <xdr:rowOff>0</xdr:rowOff>
    </xdr:to>
    <xdr:pic>
      <xdr:nvPicPr>
        <xdr:cNvPr id="588" name="Picture 587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732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610</xdr:row>
      <xdr:rowOff>0</xdr:rowOff>
    </xdr:from>
    <xdr:to>
      <xdr:col>17</xdr:col>
      <xdr:colOff>0</xdr:colOff>
      <xdr:row>611</xdr:row>
      <xdr:rowOff>0</xdr:rowOff>
    </xdr:to>
    <xdr:pic>
      <xdr:nvPicPr>
        <xdr:cNvPr id="589" name="Picture 588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6561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609</xdr:row>
      <xdr:rowOff>0</xdr:rowOff>
    </xdr:from>
    <xdr:to>
      <xdr:col>17</xdr:col>
      <xdr:colOff>0</xdr:colOff>
      <xdr:row>610</xdr:row>
      <xdr:rowOff>0</xdr:rowOff>
    </xdr:to>
    <xdr:pic>
      <xdr:nvPicPr>
        <xdr:cNvPr id="590" name="Picture 589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6180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618</xdr:row>
      <xdr:rowOff>0</xdr:rowOff>
    </xdr:from>
    <xdr:to>
      <xdr:col>17</xdr:col>
      <xdr:colOff>0</xdr:colOff>
      <xdr:row>619</xdr:row>
      <xdr:rowOff>0</xdr:rowOff>
    </xdr:to>
    <xdr:pic>
      <xdr:nvPicPr>
        <xdr:cNvPr id="591" name="Picture 590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960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614</xdr:row>
      <xdr:rowOff>0</xdr:rowOff>
    </xdr:from>
    <xdr:to>
      <xdr:col>17</xdr:col>
      <xdr:colOff>0</xdr:colOff>
      <xdr:row>615</xdr:row>
      <xdr:rowOff>0</xdr:rowOff>
    </xdr:to>
    <xdr:pic>
      <xdr:nvPicPr>
        <xdr:cNvPr id="592" name="Picture 591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808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616</xdr:row>
      <xdr:rowOff>0</xdr:rowOff>
    </xdr:from>
    <xdr:to>
      <xdr:col>17</xdr:col>
      <xdr:colOff>0</xdr:colOff>
      <xdr:row>617</xdr:row>
      <xdr:rowOff>0</xdr:rowOff>
    </xdr:to>
    <xdr:pic>
      <xdr:nvPicPr>
        <xdr:cNvPr id="593" name="Picture 592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884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614</xdr:row>
      <xdr:rowOff>367284</xdr:rowOff>
    </xdr:from>
    <xdr:to>
      <xdr:col>17</xdr:col>
      <xdr:colOff>0</xdr:colOff>
      <xdr:row>616</xdr:row>
      <xdr:rowOff>0</xdr:rowOff>
    </xdr:to>
    <xdr:pic>
      <xdr:nvPicPr>
        <xdr:cNvPr id="594" name="Picture 593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7644" y="148452459"/>
          <a:ext cx="752856" cy="39471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613</xdr:row>
      <xdr:rowOff>0</xdr:rowOff>
    </xdr:from>
    <xdr:to>
      <xdr:col>17</xdr:col>
      <xdr:colOff>0</xdr:colOff>
      <xdr:row>614</xdr:row>
      <xdr:rowOff>0</xdr:rowOff>
    </xdr:to>
    <xdr:pic>
      <xdr:nvPicPr>
        <xdr:cNvPr id="595" name="Picture 594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4770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617</xdr:row>
      <xdr:rowOff>0</xdr:rowOff>
    </xdr:from>
    <xdr:to>
      <xdr:col>16</xdr:col>
      <xdr:colOff>1571624</xdr:colOff>
      <xdr:row>618</xdr:row>
      <xdr:rowOff>0</xdr:rowOff>
    </xdr:to>
    <xdr:pic>
      <xdr:nvPicPr>
        <xdr:cNvPr id="596" name="Picture 595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4922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619</xdr:row>
      <xdr:rowOff>0</xdr:rowOff>
    </xdr:from>
    <xdr:to>
      <xdr:col>16</xdr:col>
      <xdr:colOff>1009649</xdr:colOff>
      <xdr:row>620</xdr:row>
      <xdr:rowOff>0</xdr:rowOff>
    </xdr:to>
    <xdr:pic>
      <xdr:nvPicPr>
        <xdr:cNvPr id="597" name="Picture 596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9" y="235839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620</xdr:row>
      <xdr:rowOff>0</xdr:rowOff>
    </xdr:from>
    <xdr:to>
      <xdr:col>17</xdr:col>
      <xdr:colOff>0</xdr:colOff>
      <xdr:row>621</xdr:row>
      <xdr:rowOff>0</xdr:rowOff>
    </xdr:to>
    <xdr:pic>
      <xdr:nvPicPr>
        <xdr:cNvPr id="598" name="Picture 597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50752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621</xdr:row>
      <xdr:rowOff>0</xdr:rowOff>
    </xdr:from>
    <xdr:to>
      <xdr:col>17</xdr:col>
      <xdr:colOff>0</xdr:colOff>
      <xdr:row>622</xdr:row>
      <xdr:rowOff>0</xdr:rowOff>
    </xdr:to>
    <xdr:pic>
      <xdr:nvPicPr>
        <xdr:cNvPr id="599" name="Picture 598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51133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622</xdr:row>
      <xdr:rowOff>0</xdr:rowOff>
    </xdr:from>
    <xdr:to>
      <xdr:col>17</xdr:col>
      <xdr:colOff>0</xdr:colOff>
      <xdr:row>623</xdr:row>
      <xdr:rowOff>0</xdr:rowOff>
    </xdr:to>
    <xdr:pic>
      <xdr:nvPicPr>
        <xdr:cNvPr id="600" name="Picture 599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51514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623</xdr:row>
      <xdr:rowOff>0</xdr:rowOff>
    </xdr:from>
    <xdr:to>
      <xdr:col>16</xdr:col>
      <xdr:colOff>1571624</xdr:colOff>
      <xdr:row>624</xdr:row>
      <xdr:rowOff>0</xdr:rowOff>
    </xdr:to>
    <xdr:pic>
      <xdr:nvPicPr>
        <xdr:cNvPr id="601" name="Picture 600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5189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624</xdr:row>
      <xdr:rowOff>0</xdr:rowOff>
    </xdr:from>
    <xdr:to>
      <xdr:col>17</xdr:col>
      <xdr:colOff>0</xdr:colOff>
      <xdr:row>625</xdr:row>
      <xdr:rowOff>0</xdr:rowOff>
    </xdr:to>
    <xdr:pic>
      <xdr:nvPicPr>
        <xdr:cNvPr id="602" name="Picture 601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152276175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626</xdr:row>
      <xdr:rowOff>0</xdr:rowOff>
    </xdr:from>
    <xdr:to>
      <xdr:col>17</xdr:col>
      <xdr:colOff>0</xdr:colOff>
      <xdr:row>627</xdr:row>
      <xdr:rowOff>0</xdr:rowOff>
    </xdr:to>
    <xdr:pic>
      <xdr:nvPicPr>
        <xdr:cNvPr id="603" name="Picture 602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341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11430</xdr:colOff>
      <xdr:row>627</xdr:row>
      <xdr:rowOff>0</xdr:rowOff>
    </xdr:from>
    <xdr:to>
      <xdr:col>17</xdr:col>
      <xdr:colOff>0</xdr:colOff>
      <xdr:row>628</xdr:row>
      <xdr:rowOff>0</xdr:rowOff>
    </xdr:to>
    <xdr:pic>
      <xdr:nvPicPr>
        <xdr:cNvPr id="604" name="Picture 603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9455" y="153800175"/>
          <a:ext cx="74104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628</xdr:row>
      <xdr:rowOff>0</xdr:rowOff>
    </xdr:from>
    <xdr:to>
      <xdr:col>17</xdr:col>
      <xdr:colOff>0</xdr:colOff>
      <xdr:row>629</xdr:row>
      <xdr:rowOff>0</xdr:rowOff>
    </xdr:to>
    <xdr:pic>
      <xdr:nvPicPr>
        <xdr:cNvPr id="605" name="Picture 604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418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629</xdr:row>
      <xdr:rowOff>0</xdr:rowOff>
    </xdr:from>
    <xdr:to>
      <xdr:col>17</xdr:col>
      <xdr:colOff>0</xdr:colOff>
      <xdr:row>630</xdr:row>
      <xdr:rowOff>0</xdr:rowOff>
    </xdr:to>
    <xdr:pic>
      <xdr:nvPicPr>
        <xdr:cNvPr id="606" name="Picture 605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456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631</xdr:row>
      <xdr:rowOff>0</xdr:rowOff>
    </xdr:from>
    <xdr:to>
      <xdr:col>17</xdr:col>
      <xdr:colOff>0</xdr:colOff>
      <xdr:row>632</xdr:row>
      <xdr:rowOff>0</xdr:rowOff>
    </xdr:to>
    <xdr:pic>
      <xdr:nvPicPr>
        <xdr:cNvPr id="607" name="Picture 606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5324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630</xdr:row>
      <xdr:rowOff>0</xdr:rowOff>
    </xdr:from>
    <xdr:to>
      <xdr:col>17</xdr:col>
      <xdr:colOff>0</xdr:colOff>
      <xdr:row>631</xdr:row>
      <xdr:rowOff>0</xdr:rowOff>
    </xdr:to>
    <xdr:pic>
      <xdr:nvPicPr>
        <xdr:cNvPr id="608" name="Picture 607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4943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11430</xdr:colOff>
      <xdr:row>632</xdr:row>
      <xdr:rowOff>359664</xdr:rowOff>
    </xdr:from>
    <xdr:to>
      <xdr:col>17</xdr:col>
      <xdr:colOff>0</xdr:colOff>
      <xdr:row>634</xdr:row>
      <xdr:rowOff>0</xdr:rowOff>
    </xdr:to>
    <xdr:pic>
      <xdr:nvPicPr>
        <xdr:cNvPr id="609" name="Picture 608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9455" y="156064839"/>
          <a:ext cx="741045" cy="40233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632</xdr:row>
      <xdr:rowOff>0</xdr:rowOff>
    </xdr:from>
    <xdr:to>
      <xdr:col>17</xdr:col>
      <xdr:colOff>0</xdr:colOff>
      <xdr:row>633</xdr:row>
      <xdr:rowOff>0</xdr:rowOff>
    </xdr:to>
    <xdr:pic>
      <xdr:nvPicPr>
        <xdr:cNvPr id="610" name="Picture 609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570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635</xdr:row>
      <xdr:rowOff>0</xdr:rowOff>
    </xdr:from>
    <xdr:to>
      <xdr:col>17</xdr:col>
      <xdr:colOff>0</xdr:colOff>
      <xdr:row>636</xdr:row>
      <xdr:rowOff>0</xdr:rowOff>
    </xdr:to>
    <xdr:pic>
      <xdr:nvPicPr>
        <xdr:cNvPr id="611" name="Picture 610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6848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634</xdr:row>
      <xdr:rowOff>0</xdr:rowOff>
    </xdr:from>
    <xdr:to>
      <xdr:col>17</xdr:col>
      <xdr:colOff>0</xdr:colOff>
      <xdr:row>635</xdr:row>
      <xdr:rowOff>0</xdr:rowOff>
    </xdr:to>
    <xdr:pic>
      <xdr:nvPicPr>
        <xdr:cNvPr id="612" name="Picture 611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6467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636</xdr:row>
      <xdr:rowOff>368808</xdr:rowOff>
    </xdr:from>
    <xdr:to>
      <xdr:col>17</xdr:col>
      <xdr:colOff>0</xdr:colOff>
      <xdr:row>638</xdr:row>
      <xdr:rowOff>0</xdr:rowOff>
    </xdr:to>
    <xdr:pic>
      <xdr:nvPicPr>
        <xdr:cNvPr id="613" name="Picture 612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7597983"/>
          <a:ext cx="752475" cy="39319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636</xdr:row>
      <xdr:rowOff>0</xdr:rowOff>
    </xdr:from>
    <xdr:to>
      <xdr:col>17</xdr:col>
      <xdr:colOff>0</xdr:colOff>
      <xdr:row>637</xdr:row>
      <xdr:rowOff>0</xdr:rowOff>
    </xdr:to>
    <xdr:pic>
      <xdr:nvPicPr>
        <xdr:cNvPr id="614" name="Picture 613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722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639</xdr:row>
      <xdr:rowOff>0</xdr:rowOff>
    </xdr:from>
    <xdr:to>
      <xdr:col>17</xdr:col>
      <xdr:colOff>0</xdr:colOff>
      <xdr:row>640</xdr:row>
      <xdr:rowOff>0</xdr:rowOff>
    </xdr:to>
    <xdr:pic>
      <xdr:nvPicPr>
        <xdr:cNvPr id="615" name="Picture 614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8372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638</xdr:row>
      <xdr:rowOff>0</xdr:rowOff>
    </xdr:from>
    <xdr:to>
      <xdr:col>17</xdr:col>
      <xdr:colOff>0</xdr:colOff>
      <xdr:row>639</xdr:row>
      <xdr:rowOff>0</xdr:rowOff>
    </xdr:to>
    <xdr:pic>
      <xdr:nvPicPr>
        <xdr:cNvPr id="616" name="Picture 615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7991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640</xdr:row>
      <xdr:rowOff>0</xdr:rowOff>
    </xdr:from>
    <xdr:to>
      <xdr:col>17</xdr:col>
      <xdr:colOff>0</xdr:colOff>
      <xdr:row>641</xdr:row>
      <xdr:rowOff>0</xdr:rowOff>
    </xdr:to>
    <xdr:pic>
      <xdr:nvPicPr>
        <xdr:cNvPr id="617" name="Picture 616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762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641</xdr:row>
      <xdr:rowOff>1</xdr:rowOff>
    </xdr:from>
    <xdr:to>
      <xdr:col>17</xdr:col>
      <xdr:colOff>0</xdr:colOff>
      <xdr:row>642</xdr:row>
      <xdr:rowOff>1</xdr:rowOff>
    </xdr:to>
    <xdr:pic>
      <xdr:nvPicPr>
        <xdr:cNvPr id="618" name="Picture 617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143126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645</xdr:row>
      <xdr:rowOff>0</xdr:rowOff>
    </xdr:from>
    <xdr:to>
      <xdr:col>17</xdr:col>
      <xdr:colOff>0</xdr:colOff>
      <xdr:row>646</xdr:row>
      <xdr:rowOff>0</xdr:rowOff>
    </xdr:to>
    <xdr:pic>
      <xdr:nvPicPr>
        <xdr:cNvPr id="619" name="Picture 618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667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644</xdr:row>
      <xdr:rowOff>0</xdr:rowOff>
    </xdr:from>
    <xdr:to>
      <xdr:col>17</xdr:col>
      <xdr:colOff>0</xdr:colOff>
      <xdr:row>645</xdr:row>
      <xdr:rowOff>0</xdr:rowOff>
    </xdr:to>
    <xdr:pic>
      <xdr:nvPicPr>
        <xdr:cNvPr id="620" name="Picture 619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286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643</xdr:row>
      <xdr:rowOff>0</xdr:rowOff>
    </xdr:from>
    <xdr:to>
      <xdr:col>17</xdr:col>
      <xdr:colOff>0</xdr:colOff>
      <xdr:row>643</xdr:row>
      <xdr:rowOff>380999</xdr:rowOff>
    </xdr:to>
    <xdr:pic>
      <xdr:nvPicPr>
        <xdr:cNvPr id="621" name="Picture 620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905125"/>
          <a:ext cx="7143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642</xdr:row>
      <xdr:rowOff>0</xdr:rowOff>
    </xdr:from>
    <xdr:to>
      <xdr:col>17</xdr:col>
      <xdr:colOff>0</xdr:colOff>
      <xdr:row>643</xdr:row>
      <xdr:rowOff>0</xdr:rowOff>
    </xdr:to>
    <xdr:pic>
      <xdr:nvPicPr>
        <xdr:cNvPr id="622" name="Picture 621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524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647</xdr:row>
      <xdr:rowOff>0</xdr:rowOff>
    </xdr:from>
    <xdr:to>
      <xdr:col>17</xdr:col>
      <xdr:colOff>0</xdr:colOff>
      <xdr:row>648</xdr:row>
      <xdr:rowOff>0</xdr:rowOff>
    </xdr:to>
    <xdr:pic>
      <xdr:nvPicPr>
        <xdr:cNvPr id="623" name="Picture 622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810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646</xdr:row>
      <xdr:rowOff>0</xdr:rowOff>
    </xdr:from>
    <xdr:to>
      <xdr:col>17</xdr:col>
      <xdr:colOff>0</xdr:colOff>
      <xdr:row>647</xdr:row>
      <xdr:rowOff>0</xdr:rowOff>
    </xdr:to>
    <xdr:pic>
      <xdr:nvPicPr>
        <xdr:cNvPr id="624" name="Picture 623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429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648</xdr:row>
      <xdr:rowOff>0</xdr:rowOff>
    </xdr:from>
    <xdr:to>
      <xdr:col>17</xdr:col>
      <xdr:colOff>0</xdr:colOff>
      <xdr:row>649</xdr:row>
      <xdr:rowOff>0</xdr:rowOff>
    </xdr:to>
    <xdr:pic>
      <xdr:nvPicPr>
        <xdr:cNvPr id="625" name="Picture 624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191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649</xdr:row>
      <xdr:rowOff>0</xdr:rowOff>
    </xdr:from>
    <xdr:to>
      <xdr:col>17</xdr:col>
      <xdr:colOff>0</xdr:colOff>
      <xdr:row>650</xdr:row>
      <xdr:rowOff>0</xdr:rowOff>
    </xdr:to>
    <xdr:pic>
      <xdr:nvPicPr>
        <xdr:cNvPr id="626" name="Picture 625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572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650</xdr:row>
      <xdr:rowOff>0</xdr:rowOff>
    </xdr:from>
    <xdr:to>
      <xdr:col>17</xdr:col>
      <xdr:colOff>0</xdr:colOff>
      <xdr:row>651</xdr:row>
      <xdr:rowOff>0</xdr:rowOff>
    </xdr:to>
    <xdr:pic>
      <xdr:nvPicPr>
        <xdr:cNvPr id="627" name="Picture 626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953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651</xdr:row>
      <xdr:rowOff>0</xdr:rowOff>
    </xdr:from>
    <xdr:to>
      <xdr:col>17</xdr:col>
      <xdr:colOff>0</xdr:colOff>
      <xdr:row>652</xdr:row>
      <xdr:rowOff>0</xdr:rowOff>
    </xdr:to>
    <xdr:pic>
      <xdr:nvPicPr>
        <xdr:cNvPr id="628" name="Picture 627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334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652</xdr:row>
      <xdr:rowOff>0</xdr:rowOff>
    </xdr:from>
    <xdr:to>
      <xdr:col>17</xdr:col>
      <xdr:colOff>0</xdr:colOff>
      <xdr:row>653</xdr:row>
      <xdr:rowOff>0</xdr:rowOff>
    </xdr:to>
    <xdr:pic>
      <xdr:nvPicPr>
        <xdr:cNvPr id="629" name="Picture 628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715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653</xdr:row>
      <xdr:rowOff>0</xdr:rowOff>
    </xdr:from>
    <xdr:to>
      <xdr:col>17</xdr:col>
      <xdr:colOff>0</xdr:colOff>
      <xdr:row>654</xdr:row>
      <xdr:rowOff>0</xdr:rowOff>
    </xdr:to>
    <xdr:pic>
      <xdr:nvPicPr>
        <xdr:cNvPr id="630" name="Picture 629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096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655</xdr:row>
      <xdr:rowOff>0</xdr:rowOff>
    </xdr:from>
    <xdr:to>
      <xdr:col>17</xdr:col>
      <xdr:colOff>0</xdr:colOff>
      <xdr:row>656</xdr:row>
      <xdr:rowOff>0</xdr:rowOff>
    </xdr:to>
    <xdr:pic>
      <xdr:nvPicPr>
        <xdr:cNvPr id="631" name="Picture 630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858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654</xdr:row>
      <xdr:rowOff>0</xdr:rowOff>
    </xdr:from>
    <xdr:to>
      <xdr:col>17</xdr:col>
      <xdr:colOff>0</xdr:colOff>
      <xdr:row>655</xdr:row>
      <xdr:rowOff>0</xdr:rowOff>
    </xdr:to>
    <xdr:pic>
      <xdr:nvPicPr>
        <xdr:cNvPr id="632" name="Picture 631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477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657</xdr:row>
      <xdr:rowOff>0</xdr:rowOff>
    </xdr:from>
    <xdr:to>
      <xdr:col>17</xdr:col>
      <xdr:colOff>0</xdr:colOff>
      <xdr:row>658</xdr:row>
      <xdr:rowOff>0</xdr:rowOff>
    </xdr:to>
    <xdr:pic>
      <xdr:nvPicPr>
        <xdr:cNvPr id="633" name="Picture 632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620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656</xdr:row>
      <xdr:rowOff>0</xdr:rowOff>
    </xdr:from>
    <xdr:to>
      <xdr:col>17</xdr:col>
      <xdr:colOff>0</xdr:colOff>
      <xdr:row>657</xdr:row>
      <xdr:rowOff>0</xdr:rowOff>
    </xdr:to>
    <xdr:pic>
      <xdr:nvPicPr>
        <xdr:cNvPr id="634" name="Picture 633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239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658</xdr:row>
      <xdr:rowOff>0</xdr:rowOff>
    </xdr:from>
    <xdr:to>
      <xdr:col>17</xdr:col>
      <xdr:colOff>0</xdr:colOff>
      <xdr:row>659</xdr:row>
      <xdr:rowOff>0</xdr:rowOff>
    </xdr:to>
    <xdr:pic>
      <xdr:nvPicPr>
        <xdr:cNvPr id="635" name="Picture 634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001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659</xdr:row>
      <xdr:rowOff>1</xdr:rowOff>
    </xdr:from>
    <xdr:to>
      <xdr:col>17</xdr:col>
      <xdr:colOff>0</xdr:colOff>
      <xdr:row>660</xdr:row>
      <xdr:rowOff>1</xdr:rowOff>
    </xdr:to>
    <xdr:pic>
      <xdr:nvPicPr>
        <xdr:cNvPr id="636" name="Picture 635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382126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660</xdr:row>
      <xdr:rowOff>0</xdr:rowOff>
    </xdr:from>
    <xdr:to>
      <xdr:col>17</xdr:col>
      <xdr:colOff>0</xdr:colOff>
      <xdr:row>661</xdr:row>
      <xdr:rowOff>0</xdr:rowOff>
    </xdr:to>
    <xdr:pic>
      <xdr:nvPicPr>
        <xdr:cNvPr id="637" name="Picture 636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763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661</xdr:row>
      <xdr:rowOff>0</xdr:rowOff>
    </xdr:from>
    <xdr:to>
      <xdr:col>17</xdr:col>
      <xdr:colOff>0</xdr:colOff>
      <xdr:row>662</xdr:row>
      <xdr:rowOff>0</xdr:rowOff>
    </xdr:to>
    <xdr:pic>
      <xdr:nvPicPr>
        <xdr:cNvPr id="638" name="Picture 637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144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663</xdr:row>
      <xdr:rowOff>0</xdr:rowOff>
    </xdr:from>
    <xdr:to>
      <xdr:col>17</xdr:col>
      <xdr:colOff>0</xdr:colOff>
      <xdr:row>664</xdr:row>
      <xdr:rowOff>0</xdr:rowOff>
    </xdr:to>
    <xdr:pic>
      <xdr:nvPicPr>
        <xdr:cNvPr id="639" name="Picture 638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906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662</xdr:row>
      <xdr:rowOff>0</xdr:rowOff>
    </xdr:from>
    <xdr:to>
      <xdr:col>17</xdr:col>
      <xdr:colOff>0</xdr:colOff>
      <xdr:row>663</xdr:row>
      <xdr:rowOff>0</xdr:rowOff>
    </xdr:to>
    <xdr:pic>
      <xdr:nvPicPr>
        <xdr:cNvPr id="640" name="Picture 639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525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664</xdr:row>
      <xdr:rowOff>0</xdr:rowOff>
    </xdr:from>
    <xdr:to>
      <xdr:col>17</xdr:col>
      <xdr:colOff>0</xdr:colOff>
      <xdr:row>665</xdr:row>
      <xdr:rowOff>0</xdr:rowOff>
    </xdr:to>
    <xdr:pic>
      <xdr:nvPicPr>
        <xdr:cNvPr id="641" name="Picture 640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287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665</xdr:row>
      <xdr:rowOff>0</xdr:rowOff>
    </xdr:from>
    <xdr:to>
      <xdr:col>17</xdr:col>
      <xdr:colOff>0</xdr:colOff>
      <xdr:row>666</xdr:row>
      <xdr:rowOff>0</xdr:rowOff>
    </xdr:to>
    <xdr:pic>
      <xdr:nvPicPr>
        <xdr:cNvPr id="642" name="Picture 641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668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667</xdr:row>
      <xdr:rowOff>0</xdr:rowOff>
    </xdr:from>
    <xdr:to>
      <xdr:col>17</xdr:col>
      <xdr:colOff>0</xdr:colOff>
      <xdr:row>668</xdr:row>
      <xdr:rowOff>0</xdr:rowOff>
    </xdr:to>
    <xdr:pic>
      <xdr:nvPicPr>
        <xdr:cNvPr id="643" name="Picture 642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430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668</xdr:row>
      <xdr:rowOff>1</xdr:rowOff>
    </xdr:from>
    <xdr:to>
      <xdr:col>17</xdr:col>
      <xdr:colOff>0</xdr:colOff>
      <xdr:row>669</xdr:row>
      <xdr:rowOff>0</xdr:rowOff>
    </xdr:to>
    <xdr:pic>
      <xdr:nvPicPr>
        <xdr:cNvPr id="644" name="Picture 643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811126"/>
          <a:ext cx="7143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666</xdr:row>
      <xdr:rowOff>0</xdr:rowOff>
    </xdr:from>
    <xdr:to>
      <xdr:col>17</xdr:col>
      <xdr:colOff>0</xdr:colOff>
      <xdr:row>667</xdr:row>
      <xdr:rowOff>0</xdr:rowOff>
    </xdr:to>
    <xdr:pic>
      <xdr:nvPicPr>
        <xdr:cNvPr id="645" name="Picture 644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049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670</xdr:row>
      <xdr:rowOff>0</xdr:rowOff>
    </xdr:from>
    <xdr:to>
      <xdr:col>17</xdr:col>
      <xdr:colOff>0</xdr:colOff>
      <xdr:row>671</xdr:row>
      <xdr:rowOff>0</xdr:rowOff>
    </xdr:to>
    <xdr:pic>
      <xdr:nvPicPr>
        <xdr:cNvPr id="646" name="Picture 645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954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669</xdr:row>
      <xdr:rowOff>0</xdr:rowOff>
    </xdr:from>
    <xdr:to>
      <xdr:col>17</xdr:col>
      <xdr:colOff>0</xdr:colOff>
      <xdr:row>670</xdr:row>
      <xdr:rowOff>0</xdr:rowOff>
    </xdr:to>
    <xdr:pic>
      <xdr:nvPicPr>
        <xdr:cNvPr id="647" name="Picture 646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573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671</xdr:row>
      <xdr:rowOff>0</xdr:rowOff>
    </xdr:from>
    <xdr:to>
      <xdr:col>17</xdr:col>
      <xdr:colOff>0</xdr:colOff>
      <xdr:row>672</xdr:row>
      <xdr:rowOff>0</xdr:rowOff>
    </xdr:to>
    <xdr:pic>
      <xdr:nvPicPr>
        <xdr:cNvPr id="648" name="Picture 647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335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672</xdr:row>
      <xdr:rowOff>0</xdr:rowOff>
    </xdr:from>
    <xdr:to>
      <xdr:col>17</xdr:col>
      <xdr:colOff>0</xdr:colOff>
      <xdr:row>673</xdr:row>
      <xdr:rowOff>0</xdr:rowOff>
    </xdr:to>
    <xdr:pic>
      <xdr:nvPicPr>
        <xdr:cNvPr id="649" name="Picture 648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716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673</xdr:row>
      <xdr:rowOff>0</xdr:rowOff>
    </xdr:from>
    <xdr:to>
      <xdr:col>17</xdr:col>
      <xdr:colOff>0</xdr:colOff>
      <xdr:row>674</xdr:row>
      <xdr:rowOff>0</xdr:rowOff>
    </xdr:to>
    <xdr:pic>
      <xdr:nvPicPr>
        <xdr:cNvPr id="650" name="Picture 649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097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678</xdr:row>
      <xdr:rowOff>0</xdr:rowOff>
    </xdr:from>
    <xdr:to>
      <xdr:col>17</xdr:col>
      <xdr:colOff>0</xdr:colOff>
      <xdr:row>679</xdr:row>
      <xdr:rowOff>0</xdr:rowOff>
    </xdr:to>
    <xdr:pic>
      <xdr:nvPicPr>
        <xdr:cNvPr id="651" name="Picture 650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7002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675</xdr:row>
      <xdr:rowOff>0</xdr:rowOff>
    </xdr:from>
    <xdr:to>
      <xdr:col>17</xdr:col>
      <xdr:colOff>0</xdr:colOff>
      <xdr:row>676</xdr:row>
      <xdr:rowOff>0</xdr:rowOff>
    </xdr:to>
    <xdr:pic>
      <xdr:nvPicPr>
        <xdr:cNvPr id="652" name="Picture 651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859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676</xdr:row>
      <xdr:rowOff>0</xdr:rowOff>
    </xdr:from>
    <xdr:to>
      <xdr:col>17</xdr:col>
      <xdr:colOff>0</xdr:colOff>
      <xdr:row>677</xdr:row>
      <xdr:rowOff>0</xdr:rowOff>
    </xdr:to>
    <xdr:pic>
      <xdr:nvPicPr>
        <xdr:cNvPr id="653" name="Picture 652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240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677</xdr:row>
      <xdr:rowOff>0</xdr:rowOff>
    </xdr:from>
    <xdr:to>
      <xdr:col>17</xdr:col>
      <xdr:colOff>0</xdr:colOff>
      <xdr:row>678</xdr:row>
      <xdr:rowOff>0</xdr:rowOff>
    </xdr:to>
    <xdr:pic>
      <xdr:nvPicPr>
        <xdr:cNvPr id="654" name="Picture 653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621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674</xdr:row>
      <xdr:rowOff>0</xdr:rowOff>
    </xdr:from>
    <xdr:to>
      <xdr:col>17</xdr:col>
      <xdr:colOff>0</xdr:colOff>
      <xdr:row>675</xdr:row>
      <xdr:rowOff>0</xdr:rowOff>
    </xdr:to>
    <xdr:pic>
      <xdr:nvPicPr>
        <xdr:cNvPr id="655" name="Picture 654" descr="Dalesh 33.jpeg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4354175" y="15478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679</xdr:row>
      <xdr:rowOff>0</xdr:rowOff>
    </xdr:from>
    <xdr:to>
      <xdr:col>17</xdr:col>
      <xdr:colOff>0</xdr:colOff>
      <xdr:row>680</xdr:row>
      <xdr:rowOff>0</xdr:rowOff>
    </xdr:to>
    <xdr:pic>
      <xdr:nvPicPr>
        <xdr:cNvPr id="656" name="Picture 655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77641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680</xdr:row>
      <xdr:rowOff>0</xdr:rowOff>
    </xdr:from>
    <xdr:to>
      <xdr:col>17</xdr:col>
      <xdr:colOff>0</xdr:colOff>
      <xdr:row>681</xdr:row>
      <xdr:rowOff>0</xdr:rowOff>
    </xdr:to>
    <xdr:pic>
      <xdr:nvPicPr>
        <xdr:cNvPr id="657" name="Picture 656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182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681</xdr:row>
      <xdr:rowOff>0</xdr:rowOff>
    </xdr:from>
    <xdr:to>
      <xdr:col>17</xdr:col>
      <xdr:colOff>0</xdr:colOff>
      <xdr:row>682</xdr:row>
      <xdr:rowOff>0</xdr:rowOff>
    </xdr:to>
    <xdr:pic>
      <xdr:nvPicPr>
        <xdr:cNvPr id="658" name="Picture 657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220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682</xdr:row>
      <xdr:rowOff>0</xdr:rowOff>
    </xdr:from>
    <xdr:to>
      <xdr:col>17</xdr:col>
      <xdr:colOff>0</xdr:colOff>
      <xdr:row>683</xdr:row>
      <xdr:rowOff>0</xdr:rowOff>
    </xdr:to>
    <xdr:pic>
      <xdr:nvPicPr>
        <xdr:cNvPr id="659" name="Picture 658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258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683</xdr:row>
      <xdr:rowOff>0</xdr:rowOff>
    </xdr:from>
    <xdr:to>
      <xdr:col>17</xdr:col>
      <xdr:colOff>0</xdr:colOff>
      <xdr:row>684</xdr:row>
      <xdr:rowOff>0</xdr:rowOff>
    </xdr:to>
    <xdr:pic>
      <xdr:nvPicPr>
        <xdr:cNvPr id="660" name="Picture 659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296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684</xdr:row>
      <xdr:rowOff>0</xdr:rowOff>
    </xdr:from>
    <xdr:to>
      <xdr:col>17</xdr:col>
      <xdr:colOff>0</xdr:colOff>
      <xdr:row>685</xdr:row>
      <xdr:rowOff>0</xdr:rowOff>
    </xdr:to>
    <xdr:pic>
      <xdr:nvPicPr>
        <xdr:cNvPr id="661" name="Picture 660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334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685</xdr:row>
      <xdr:rowOff>0</xdr:rowOff>
    </xdr:from>
    <xdr:to>
      <xdr:col>17</xdr:col>
      <xdr:colOff>0</xdr:colOff>
      <xdr:row>686</xdr:row>
      <xdr:rowOff>0</xdr:rowOff>
    </xdr:to>
    <xdr:pic>
      <xdr:nvPicPr>
        <xdr:cNvPr id="662" name="Picture 661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372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686</xdr:row>
      <xdr:rowOff>0</xdr:rowOff>
    </xdr:from>
    <xdr:to>
      <xdr:col>17</xdr:col>
      <xdr:colOff>0</xdr:colOff>
      <xdr:row>687</xdr:row>
      <xdr:rowOff>0</xdr:rowOff>
    </xdr:to>
    <xdr:pic>
      <xdr:nvPicPr>
        <xdr:cNvPr id="663" name="Picture 662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410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688</xdr:row>
      <xdr:rowOff>0</xdr:rowOff>
    </xdr:from>
    <xdr:to>
      <xdr:col>17</xdr:col>
      <xdr:colOff>0</xdr:colOff>
      <xdr:row>689</xdr:row>
      <xdr:rowOff>0</xdr:rowOff>
    </xdr:to>
    <xdr:pic>
      <xdr:nvPicPr>
        <xdr:cNvPr id="664" name="Picture 663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486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689</xdr:row>
      <xdr:rowOff>0</xdr:rowOff>
    </xdr:from>
    <xdr:to>
      <xdr:col>17</xdr:col>
      <xdr:colOff>0</xdr:colOff>
      <xdr:row>690</xdr:row>
      <xdr:rowOff>0</xdr:rowOff>
    </xdr:to>
    <xdr:pic>
      <xdr:nvPicPr>
        <xdr:cNvPr id="665" name="Picture 664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525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690</xdr:row>
      <xdr:rowOff>0</xdr:rowOff>
    </xdr:from>
    <xdr:to>
      <xdr:col>17</xdr:col>
      <xdr:colOff>0</xdr:colOff>
      <xdr:row>691</xdr:row>
      <xdr:rowOff>0</xdr:rowOff>
    </xdr:to>
    <xdr:pic>
      <xdr:nvPicPr>
        <xdr:cNvPr id="666" name="Picture 665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563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691</xdr:row>
      <xdr:rowOff>0</xdr:rowOff>
    </xdr:from>
    <xdr:to>
      <xdr:col>17</xdr:col>
      <xdr:colOff>0</xdr:colOff>
      <xdr:row>692</xdr:row>
      <xdr:rowOff>0</xdr:rowOff>
    </xdr:to>
    <xdr:pic>
      <xdr:nvPicPr>
        <xdr:cNvPr id="667" name="Picture 666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601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692</xdr:row>
      <xdr:rowOff>0</xdr:rowOff>
    </xdr:from>
    <xdr:to>
      <xdr:col>17</xdr:col>
      <xdr:colOff>0</xdr:colOff>
      <xdr:row>693</xdr:row>
      <xdr:rowOff>0</xdr:rowOff>
    </xdr:to>
    <xdr:pic>
      <xdr:nvPicPr>
        <xdr:cNvPr id="668" name="Picture 667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639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693</xdr:row>
      <xdr:rowOff>0</xdr:rowOff>
    </xdr:from>
    <xdr:to>
      <xdr:col>17</xdr:col>
      <xdr:colOff>0</xdr:colOff>
      <xdr:row>694</xdr:row>
      <xdr:rowOff>0</xdr:rowOff>
    </xdr:to>
    <xdr:pic>
      <xdr:nvPicPr>
        <xdr:cNvPr id="669" name="Picture 668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677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694</xdr:row>
      <xdr:rowOff>0</xdr:rowOff>
    </xdr:from>
    <xdr:to>
      <xdr:col>17</xdr:col>
      <xdr:colOff>0</xdr:colOff>
      <xdr:row>695</xdr:row>
      <xdr:rowOff>0</xdr:rowOff>
    </xdr:to>
    <xdr:pic>
      <xdr:nvPicPr>
        <xdr:cNvPr id="670" name="Picture 669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715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695</xdr:row>
      <xdr:rowOff>0</xdr:rowOff>
    </xdr:from>
    <xdr:to>
      <xdr:col>17</xdr:col>
      <xdr:colOff>0</xdr:colOff>
      <xdr:row>696</xdr:row>
      <xdr:rowOff>0</xdr:rowOff>
    </xdr:to>
    <xdr:pic>
      <xdr:nvPicPr>
        <xdr:cNvPr id="671" name="Picture 670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753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696</xdr:row>
      <xdr:rowOff>0</xdr:rowOff>
    </xdr:from>
    <xdr:to>
      <xdr:col>17</xdr:col>
      <xdr:colOff>0</xdr:colOff>
      <xdr:row>697</xdr:row>
      <xdr:rowOff>0</xdr:rowOff>
    </xdr:to>
    <xdr:pic>
      <xdr:nvPicPr>
        <xdr:cNvPr id="672" name="Picture 671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791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697</xdr:row>
      <xdr:rowOff>0</xdr:rowOff>
    </xdr:from>
    <xdr:to>
      <xdr:col>17</xdr:col>
      <xdr:colOff>0</xdr:colOff>
      <xdr:row>698</xdr:row>
      <xdr:rowOff>0</xdr:rowOff>
    </xdr:to>
    <xdr:pic>
      <xdr:nvPicPr>
        <xdr:cNvPr id="673" name="Picture 672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829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698</xdr:row>
      <xdr:rowOff>0</xdr:rowOff>
    </xdr:from>
    <xdr:to>
      <xdr:col>17</xdr:col>
      <xdr:colOff>0</xdr:colOff>
      <xdr:row>699</xdr:row>
      <xdr:rowOff>0</xdr:rowOff>
    </xdr:to>
    <xdr:pic>
      <xdr:nvPicPr>
        <xdr:cNvPr id="674" name="Picture 673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867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699</xdr:row>
      <xdr:rowOff>0</xdr:rowOff>
    </xdr:from>
    <xdr:to>
      <xdr:col>17</xdr:col>
      <xdr:colOff>0</xdr:colOff>
      <xdr:row>700</xdr:row>
      <xdr:rowOff>0</xdr:rowOff>
    </xdr:to>
    <xdr:pic>
      <xdr:nvPicPr>
        <xdr:cNvPr id="675" name="Picture 674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906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700</xdr:row>
      <xdr:rowOff>0</xdr:rowOff>
    </xdr:from>
    <xdr:to>
      <xdr:col>17</xdr:col>
      <xdr:colOff>0</xdr:colOff>
      <xdr:row>701</xdr:row>
      <xdr:rowOff>0</xdr:rowOff>
    </xdr:to>
    <xdr:pic>
      <xdr:nvPicPr>
        <xdr:cNvPr id="676" name="Picture 675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944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701</xdr:row>
      <xdr:rowOff>0</xdr:rowOff>
    </xdr:from>
    <xdr:to>
      <xdr:col>17</xdr:col>
      <xdr:colOff>0</xdr:colOff>
      <xdr:row>702</xdr:row>
      <xdr:rowOff>0</xdr:rowOff>
    </xdr:to>
    <xdr:pic>
      <xdr:nvPicPr>
        <xdr:cNvPr id="677" name="Picture 676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982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703</xdr:row>
      <xdr:rowOff>0</xdr:rowOff>
    </xdr:from>
    <xdr:to>
      <xdr:col>17</xdr:col>
      <xdr:colOff>0</xdr:colOff>
      <xdr:row>704</xdr:row>
      <xdr:rowOff>0</xdr:rowOff>
    </xdr:to>
    <xdr:pic>
      <xdr:nvPicPr>
        <xdr:cNvPr id="678" name="Picture 677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058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704</xdr:row>
      <xdr:rowOff>0</xdr:rowOff>
    </xdr:from>
    <xdr:to>
      <xdr:col>17</xdr:col>
      <xdr:colOff>0</xdr:colOff>
      <xdr:row>705</xdr:row>
      <xdr:rowOff>0</xdr:rowOff>
    </xdr:to>
    <xdr:pic>
      <xdr:nvPicPr>
        <xdr:cNvPr id="679" name="Picture 678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096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705</xdr:row>
      <xdr:rowOff>0</xdr:rowOff>
    </xdr:from>
    <xdr:to>
      <xdr:col>17</xdr:col>
      <xdr:colOff>0</xdr:colOff>
      <xdr:row>706</xdr:row>
      <xdr:rowOff>0</xdr:rowOff>
    </xdr:to>
    <xdr:pic>
      <xdr:nvPicPr>
        <xdr:cNvPr id="680" name="Picture 679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134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706</xdr:row>
      <xdr:rowOff>0</xdr:rowOff>
    </xdr:from>
    <xdr:to>
      <xdr:col>17</xdr:col>
      <xdr:colOff>0</xdr:colOff>
      <xdr:row>707</xdr:row>
      <xdr:rowOff>0</xdr:rowOff>
    </xdr:to>
    <xdr:pic>
      <xdr:nvPicPr>
        <xdr:cNvPr id="681" name="Picture 680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172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707</xdr:row>
      <xdr:rowOff>0</xdr:rowOff>
    </xdr:from>
    <xdr:to>
      <xdr:col>17</xdr:col>
      <xdr:colOff>0</xdr:colOff>
      <xdr:row>708</xdr:row>
      <xdr:rowOff>0</xdr:rowOff>
    </xdr:to>
    <xdr:pic>
      <xdr:nvPicPr>
        <xdr:cNvPr id="682" name="Picture 681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210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708</xdr:row>
      <xdr:rowOff>0</xdr:rowOff>
    </xdr:from>
    <xdr:to>
      <xdr:col>17</xdr:col>
      <xdr:colOff>0</xdr:colOff>
      <xdr:row>709</xdr:row>
      <xdr:rowOff>0</xdr:rowOff>
    </xdr:to>
    <xdr:pic>
      <xdr:nvPicPr>
        <xdr:cNvPr id="683" name="Picture 682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248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709</xdr:row>
      <xdr:rowOff>0</xdr:rowOff>
    </xdr:from>
    <xdr:to>
      <xdr:col>17</xdr:col>
      <xdr:colOff>0</xdr:colOff>
      <xdr:row>710</xdr:row>
      <xdr:rowOff>0</xdr:rowOff>
    </xdr:to>
    <xdr:pic>
      <xdr:nvPicPr>
        <xdr:cNvPr id="684" name="Picture 683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287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710</xdr:row>
      <xdr:rowOff>0</xdr:rowOff>
    </xdr:from>
    <xdr:to>
      <xdr:col>17</xdr:col>
      <xdr:colOff>0</xdr:colOff>
      <xdr:row>711</xdr:row>
      <xdr:rowOff>0</xdr:rowOff>
    </xdr:to>
    <xdr:pic>
      <xdr:nvPicPr>
        <xdr:cNvPr id="685" name="Picture 684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325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711</xdr:row>
      <xdr:rowOff>0</xdr:rowOff>
    </xdr:from>
    <xdr:to>
      <xdr:col>17</xdr:col>
      <xdr:colOff>0</xdr:colOff>
      <xdr:row>712</xdr:row>
      <xdr:rowOff>0</xdr:rowOff>
    </xdr:to>
    <xdr:pic>
      <xdr:nvPicPr>
        <xdr:cNvPr id="686" name="Picture 685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363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712</xdr:row>
      <xdr:rowOff>0</xdr:rowOff>
    </xdr:from>
    <xdr:to>
      <xdr:col>17</xdr:col>
      <xdr:colOff>0</xdr:colOff>
      <xdr:row>713</xdr:row>
      <xdr:rowOff>0</xdr:rowOff>
    </xdr:to>
    <xdr:pic>
      <xdr:nvPicPr>
        <xdr:cNvPr id="687" name="Picture 686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401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713</xdr:row>
      <xdr:rowOff>0</xdr:rowOff>
    </xdr:from>
    <xdr:to>
      <xdr:col>17</xdr:col>
      <xdr:colOff>0</xdr:colOff>
      <xdr:row>714</xdr:row>
      <xdr:rowOff>0</xdr:rowOff>
    </xdr:to>
    <xdr:pic>
      <xdr:nvPicPr>
        <xdr:cNvPr id="688" name="Picture 687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439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714</xdr:row>
      <xdr:rowOff>0</xdr:rowOff>
    </xdr:from>
    <xdr:to>
      <xdr:col>17</xdr:col>
      <xdr:colOff>0</xdr:colOff>
      <xdr:row>715</xdr:row>
      <xdr:rowOff>0</xdr:rowOff>
    </xdr:to>
    <xdr:pic>
      <xdr:nvPicPr>
        <xdr:cNvPr id="689" name="Picture 688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477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716</xdr:row>
      <xdr:rowOff>0</xdr:rowOff>
    </xdr:from>
    <xdr:to>
      <xdr:col>17</xdr:col>
      <xdr:colOff>0</xdr:colOff>
      <xdr:row>717</xdr:row>
      <xdr:rowOff>0</xdr:rowOff>
    </xdr:to>
    <xdr:pic>
      <xdr:nvPicPr>
        <xdr:cNvPr id="690" name="Picture 689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553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717</xdr:row>
      <xdr:rowOff>0</xdr:rowOff>
    </xdr:from>
    <xdr:to>
      <xdr:col>17</xdr:col>
      <xdr:colOff>0</xdr:colOff>
      <xdr:row>718</xdr:row>
      <xdr:rowOff>0</xdr:rowOff>
    </xdr:to>
    <xdr:pic>
      <xdr:nvPicPr>
        <xdr:cNvPr id="691" name="Picture 690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591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718</xdr:row>
      <xdr:rowOff>0</xdr:rowOff>
    </xdr:from>
    <xdr:to>
      <xdr:col>17</xdr:col>
      <xdr:colOff>0</xdr:colOff>
      <xdr:row>719</xdr:row>
      <xdr:rowOff>0</xdr:rowOff>
    </xdr:to>
    <xdr:pic>
      <xdr:nvPicPr>
        <xdr:cNvPr id="692" name="Picture 691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629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719</xdr:row>
      <xdr:rowOff>0</xdr:rowOff>
    </xdr:from>
    <xdr:to>
      <xdr:col>17</xdr:col>
      <xdr:colOff>0</xdr:colOff>
      <xdr:row>720</xdr:row>
      <xdr:rowOff>0</xdr:rowOff>
    </xdr:to>
    <xdr:pic>
      <xdr:nvPicPr>
        <xdr:cNvPr id="693" name="Picture 692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668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720</xdr:row>
      <xdr:rowOff>0</xdr:rowOff>
    </xdr:from>
    <xdr:to>
      <xdr:col>17</xdr:col>
      <xdr:colOff>0</xdr:colOff>
      <xdr:row>721</xdr:row>
      <xdr:rowOff>0</xdr:rowOff>
    </xdr:to>
    <xdr:pic>
      <xdr:nvPicPr>
        <xdr:cNvPr id="694" name="Picture 693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706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724</xdr:row>
      <xdr:rowOff>0</xdr:rowOff>
    </xdr:from>
    <xdr:to>
      <xdr:col>17</xdr:col>
      <xdr:colOff>0</xdr:colOff>
      <xdr:row>725</xdr:row>
      <xdr:rowOff>0</xdr:rowOff>
    </xdr:to>
    <xdr:pic>
      <xdr:nvPicPr>
        <xdr:cNvPr id="695" name="Picture 694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858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725</xdr:row>
      <xdr:rowOff>0</xdr:rowOff>
    </xdr:from>
    <xdr:to>
      <xdr:col>17</xdr:col>
      <xdr:colOff>0</xdr:colOff>
      <xdr:row>726</xdr:row>
      <xdr:rowOff>0</xdr:rowOff>
    </xdr:to>
    <xdr:pic>
      <xdr:nvPicPr>
        <xdr:cNvPr id="696" name="Picture 695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896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723</xdr:row>
      <xdr:rowOff>0</xdr:rowOff>
    </xdr:from>
    <xdr:to>
      <xdr:col>17</xdr:col>
      <xdr:colOff>0</xdr:colOff>
      <xdr:row>724</xdr:row>
      <xdr:rowOff>0</xdr:rowOff>
    </xdr:to>
    <xdr:pic>
      <xdr:nvPicPr>
        <xdr:cNvPr id="697" name="Picture 696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820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687</xdr:row>
      <xdr:rowOff>0</xdr:rowOff>
    </xdr:from>
    <xdr:to>
      <xdr:col>17</xdr:col>
      <xdr:colOff>0</xdr:colOff>
      <xdr:row>688</xdr:row>
      <xdr:rowOff>0</xdr:rowOff>
    </xdr:to>
    <xdr:pic>
      <xdr:nvPicPr>
        <xdr:cNvPr id="698" name="Picture 697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9448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721</xdr:row>
      <xdr:rowOff>0</xdr:rowOff>
    </xdr:from>
    <xdr:to>
      <xdr:col>17</xdr:col>
      <xdr:colOff>0</xdr:colOff>
      <xdr:row>722</xdr:row>
      <xdr:rowOff>0</xdr:rowOff>
    </xdr:to>
    <xdr:pic>
      <xdr:nvPicPr>
        <xdr:cNvPr id="699" name="Picture 698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744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722</xdr:row>
      <xdr:rowOff>0</xdr:rowOff>
    </xdr:from>
    <xdr:to>
      <xdr:col>17</xdr:col>
      <xdr:colOff>0</xdr:colOff>
      <xdr:row>723</xdr:row>
      <xdr:rowOff>0</xdr:rowOff>
    </xdr:to>
    <xdr:pic>
      <xdr:nvPicPr>
        <xdr:cNvPr id="700" name="Picture 699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782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702</xdr:row>
      <xdr:rowOff>0</xdr:rowOff>
    </xdr:from>
    <xdr:to>
      <xdr:col>17</xdr:col>
      <xdr:colOff>0</xdr:colOff>
      <xdr:row>703</xdr:row>
      <xdr:rowOff>0</xdr:rowOff>
    </xdr:to>
    <xdr:pic>
      <xdr:nvPicPr>
        <xdr:cNvPr id="701" name="Picture 700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020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726</xdr:row>
      <xdr:rowOff>0</xdr:rowOff>
    </xdr:from>
    <xdr:to>
      <xdr:col>17</xdr:col>
      <xdr:colOff>0</xdr:colOff>
      <xdr:row>727</xdr:row>
      <xdr:rowOff>0</xdr:rowOff>
    </xdr:to>
    <xdr:pic>
      <xdr:nvPicPr>
        <xdr:cNvPr id="702" name="Picture 701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3" y="158948437"/>
          <a:ext cx="381000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727</xdr:row>
      <xdr:rowOff>0</xdr:rowOff>
    </xdr:from>
    <xdr:to>
      <xdr:col>17</xdr:col>
      <xdr:colOff>0</xdr:colOff>
      <xdr:row>728</xdr:row>
      <xdr:rowOff>0</xdr:rowOff>
    </xdr:to>
    <xdr:pic>
      <xdr:nvPicPr>
        <xdr:cNvPr id="703" name="Picture 702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59515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728</xdr:row>
      <xdr:rowOff>0</xdr:rowOff>
    </xdr:from>
    <xdr:to>
      <xdr:col>17</xdr:col>
      <xdr:colOff>0</xdr:colOff>
      <xdr:row>729</xdr:row>
      <xdr:rowOff>0</xdr:rowOff>
    </xdr:to>
    <xdr:pic>
      <xdr:nvPicPr>
        <xdr:cNvPr id="704" name="Picture 703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3" y="159710437"/>
          <a:ext cx="381000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729</xdr:row>
      <xdr:rowOff>0</xdr:rowOff>
    </xdr:from>
    <xdr:to>
      <xdr:col>17</xdr:col>
      <xdr:colOff>0</xdr:colOff>
      <xdr:row>730</xdr:row>
      <xdr:rowOff>0</xdr:rowOff>
    </xdr:to>
    <xdr:pic>
      <xdr:nvPicPr>
        <xdr:cNvPr id="705" name="Picture 704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3" y="160091437"/>
          <a:ext cx="381000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730</xdr:row>
      <xdr:rowOff>0</xdr:rowOff>
    </xdr:from>
    <xdr:to>
      <xdr:col>17</xdr:col>
      <xdr:colOff>0</xdr:colOff>
      <xdr:row>731</xdr:row>
      <xdr:rowOff>0</xdr:rowOff>
    </xdr:to>
    <xdr:pic>
      <xdr:nvPicPr>
        <xdr:cNvPr id="706" name="Picture 705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3" y="160472437"/>
          <a:ext cx="381000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732</xdr:row>
      <xdr:rowOff>2</xdr:rowOff>
    </xdr:from>
    <xdr:to>
      <xdr:col>17</xdr:col>
      <xdr:colOff>0</xdr:colOff>
      <xdr:row>733</xdr:row>
      <xdr:rowOff>5</xdr:rowOff>
    </xdr:to>
    <xdr:pic>
      <xdr:nvPicPr>
        <xdr:cNvPr id="707" name="Picture 706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1" y="161234441"/>
          <a:ext cx="381003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733</xdr:row>
      <xdr:rowOff>0</xdr:rowOff>
    </xdr:from>
    <xdr:to>
      <xdr:col>17</xdr:col>
      <xdr:colOff>0</xdr:colOff>
      <xdr:row>734</xdr:row>
      <xdr:rowOff>2</xdr:rowOff>
    </xdr:to>
    <xdr:pic>
      <xdr:nvPicPr>
        <xdr:cNvPr id="708" name="Picture 707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2" y="161615438"/>
          <a:ext cx="381002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734</xdr:row>
      <xdr:rowOff>0</xdr:rowOff>
    </xdr:from>
    <xdr:to>
      <xdr:col>17</xdr:col>
      <xdr:colOff>0</xdr:colOff>
      <xdr:row>735</xdr:row>
      <xdr:rowOff>0</xdr:rowOff>
    </xdr:to>
    <xdr:pic>
      <xdr:nvPicPr>
        <xdr:cNvPr id="709" name="Picture 708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863763" y="161996437"/>
          <a:ext cx="381000" cy="752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731</xdr:row>
      <xdr:rowOff>0</xdr:rowOff>
    </xdr:from>
    <xdr:to>
      <xdr:col>17</xdr:col>
      <xdr:colOff>0</xdr:colOff>
      <xdr:row>732</xdr:row>
      <xdr:rowOff>0</xdr:rowOff>
    </xdr:to>
    <xdr:pic>
      <xdr:nvPicPr>
        <xdr:cNvPr id="710" name="Picture 709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1039175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735</xdr:row>
      <xdr:rowOff>0</xdr:rowOff>
    </xdr:from>
    <xdr:to>
      <xdr:col>17</xdr:col>
      <xdr:colOff>0</xdr:colOff>
      <xdr:row>736</xdr:row>
      <xdr:rowOff>0</xdr:rowOff>
    </xdr:to>
    <xdr:pic>
      <xdr:nvPicPr>
        <xdr:cNvPr id="711" name="Picture 710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3029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737</xdr:row>
      <xdr:rowOff>0</xdr:rowOff>
    </xdr:from>
    <xdr:to>
      <xdr:col>17</xdr:col>
      <xdr:colOff>0</xdr:colOff>
      <xdr:row>738</xdr:row>
      <xdr:rowOff>0</xdr:rowOff>
    </xdr:to>
    <xdr:pic>
      <xdr:nvPicPr>
        <xdr:cNvPr id="712" name="Picture 711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3791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736</xdr:row>
      <xdr:rowOff>0</xdr:rowOff>
    </xdr:from>
    <xdr:to>
      <xdr:col>17</xdr:col>
      <xdr:colOff>0</xdr:colOff>
      <xdr:row>737</xdr:row>
      <xdr:rowOff>0</xdr:rowOff>
    </xdr:to>
    <xdr:pic>
      <xdr:nvPicPr>
        <xdr:cNvPr id="713" name="Picture 712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3410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742</xdr:row>
      <xdr:rowOff>0</xdr:rowOff>
    </xdr:from>
    <xdr:to>
      <xdr:col>17</xdr:col>
      <xdr:colOff>0</xdr:colOff>
      <xdr:row>743</xdr:row>
      <xdr:rowOff>0</xdr:rowOff>
    </xdr:to>
    <xdr:pic>
      <xdr:nvPicPr>
        <xdr:cNvPr id="716" name="Picture 715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5696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741</xdr:row>
      <xdr:rowOff>0</xdr:rowOff>
    </xdr:from>
    <xdr:to>
      <xdr:col>17</xdr:col>
      <xdr:colOff>0</xdr:colOff>
      <xdr:row>742</xdr:row>
      <xdr:rowOff>0</xdr:rowOff>
    </xdr:to>
    <xdr:pic>
      <xdr:nvPicPr>
        <xdr:cNvPr id="717" name="Picture 716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5315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743</xdr:row>
      <xdr:rowOff>0</xdr:rowOff>
    </xdr:from>
    <xdr:to>
      <xdr:col>17</xdr:col>
      <xdr:colOff>0</xdr:colOff>
      <xdr:row>744</xdr:row>
      <xdr:rowOff>0</xdr:rowOff>
    </xdr:to>
    <xdr:pic>
      <xdr:nvPicPr>
        <xdr:cNvPr id="718" name="Picture 717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6077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744</xdr:row>
      <xdr:rowOff>0</xdr:rowOff>
    </xdr:from>
    <xdr:to>
      <xdr:col>17</xdr:col>
      <xdr:colOff>0</xdr:colOff>
      <xdr:row>745</xdr:row>
      <xdr:rowOff>0</xdr:rowOff>
    </xdr:to>
    <xdr:pic>
      <xdr:nvPicPr>
        <xdr:cNvPr id="719" name="Picture 718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6458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746</xdr:row>
      <xdr:rowOff>0</xdr:rowOff>
    </xdr:from>
    <xdr:to>
      <xdr:col>17</xdr:col>
      <xdr:colOff>0</xdr:colOff>
      <xdr:row>747</xdr:row>
      <xdr:rowOff>0</xdr:rowOff>
    </xdr:to>
    <xdr:pic>
      <xdr:nvPicPr>
        <xdr:cNvPr id="720" name="Picture 719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7220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747</xdr:row>
      <xdr:rowOff>0</xdr:rowOff>
    </xdr:from>
    <xdr:to>
      <xdr:col>17</xdr:col>
      <xdr:colOff>0</xdr:colOff>
      <xdr:row>748</xdr:row>
      <xdr:rowOff>0</xdr:rowOff>
    </xdr:to>
    <xdr:pic>
      <xdr:nvPicPr>
        <xdr:cNvPr id="721" name="Picture 720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7601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748</xdr:row>
      <xdr:rowOff>0</xdr:rowOff>
    </xdr:from>
    <xdr:to>
      <xdr:col>17</xdr:col>
      <xdr:colOff>0</xdr:colOff>
      <xdr:row>749</xdr:row>
      <xdr:rowOff>0</xdr:rowOff>
    </xdr:to>
    <xdr:pic>
      <xdr:nvPicPr>
        <xdr:cNvPr id="722" name="Picture 721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7982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749</xdr:row>
      <xdr:rowOff>0</xdr:rowOff>
    </xdr:from>
    <xdr:to>
      <xdr:col>17</xdr:col>
      <xdr:colOff>0</xdr:colOff>
      <xdr:row>750</xdr:row>
      <xdr:rowOff>0</xdr:rowOff>
    </xdr:to>
    <xdr:pic>
      <xdr:nvPicPr>
        <xdr:cNvPr id="723" name="Picture 722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8363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750</xdr:row>
      <xdr:rowOff>0</xdr:rowOff>
    </xdr:from>
    <xdr:to>
      <xdr:col>17</xdr:col>
      <xdr:colOff>0</xdr:colOff>
      <xdr:row>751</xdr:row>
      <xdr:rowOff>0</xdr:rowOff>
    </xdr:to>
    <xdr:pic>
      <xdr:nvPicPr>
        <xdr:cNvPr id="724" name="Picture 723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8744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751</xdr:row>
      <xdr:rowOff>0</xdr:rowOff>
    </xdr:from>
    <xdr:to>
      <xdr:col>17</xdr:col>
      <xdr:colOff>0</xdr:colOff>
      <xdr:row>752</xdr:row>
      <xdr:rowOff>0</xdr:rowOff>
    </xdr:to>
    <xdr:pic>
      <xdr:nvPicPr>
        <xdr:cNvPr id="725" name="Picture 724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9125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752</xdr:row>
      <xdr:rowOff>0</xdr:rowOff>
    </xdr:from>
    <xdr:to>
      <xdr:col>17</xdr:col>
      <xdr:colOff>0</xdr:colOff>
      <xdr:row>753</xdr:row>
      <xdr:rowOff>0</xdr:rowOff>
    </xdr:to>
    <xdr:pic>
      <xdr:nvPicPr>
        <xdr:cNvPr id="726" name="Picture 725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9506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753</xdr:row>
      <xdr:rowOff>0</xdr:rowOff>
    </xdr:from>
    <xdr:to>
      <xdr:col>17</xdr:col>
      <xdr:colOff>0</xdr:colOff>
      <xdr:row>754</xdr:row>
      <xdr:rowOff>0</xdr:rowOff>
    </xdr:to>
    <xdr:pic>
      <xdr:nvPicPr>
        <xdr:cNvPr id="727" name="Picture 726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69887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755</xdr:row>
      <xdr:rowOff>0</xdr:rowOff>
    </xdr:from>
    <xdr:to>
      <xdr:col>17</xdr:col>
      <xdr:colOff>0</xdr:colOff>
      <xdr:row>756</xdr:row>
      <xdr:rowOff>0</xdr:rowOff>
    </xdr:to>
    <xdr:pic>
      <xdr:nvPicPr>
        <xdr:cNvPr id="728" name="Picture 727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0649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756</xdr:row>
      <xdr:rowOff>0</xdr:rowOff>
    </xdr:from>
    <xdr:to>
      <xdr:col>17</xdr:col>
      <xdr:colOff>0</xdr:colOff>
      <xdr:row>757</xdr:row>
      <xdr:rowOff>0</xdr:rowOff>
    </xdr:to>
    <xdr:pic>
      <xdr:nvPicPr>
        <xdr:cNvPr id="729" name="Picture 728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1030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757</xdr:row>
      <xdr:rowOff>0</xdr:rowOff>
    </xdr:from>
    <xdr:to>
      <xdr:col>17</xdr:col>
      <xdr:colOff>0</xdr:colOff>
      <xdr:row>758</xdr:row>
      <xdr:rowOff>0</xdr:rowOff>
    </xdr:to>
    <xdr:pic>
      <xdr:nvPicPr>
        <xdr:cNvPr id="730" name="Picture 729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1411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758</xdr:row>
      <xdr:rowOff>0</xdr:rowOff>
    </xdr:from>
    <xdr:to>
      <xdr:col>17</xdr:col>
      <xdr:colOff>0</xdr:colOff>
      <xdr:row>759</xdr:row>
      <xdr:rowOff>0</xdr:rowOff>
    </xdr:to>
    <xdr:pic>
      <xdr:nvPicPr>
        <xdr:cNvPr id="731" name="Picture 730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1792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759</xdr:row>
      <xdr:rowOff>0</xdr:rowOff>
    </xdr:from>
    <xdr:to>
      <xdr:col>17</xdr:col>
      <xdr:colOff>0</xdr:colOff>
      <xdr:row>760</xdr:row>
      <xdr:rowOff>0</xdr:rowOff>
    </xdr:to>
    <xdr:pic>
      <xdr:nvPicPr>
        <xdr:cNvPr id="732" name="Picture 731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2173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761</xdr:row>
      <xdr:rowOff>0</xdr:rowOff>
    </xdr:from>
    <xdr:to>
      <xdr:col>17</xdr:col>
      <xdr:colOff>0</xdr:colOff>
      <xdr:row>762</xdr:row>
      <xdr:rowOff>0</xdr:rowOff>
    </xdr:to>
    <xdr:pic>
      <xdr:nvPicPr>
        <xdr:cNvPr id="733" name="Picture 732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289941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763</xdr:row>
      <xdr:rowOff>2286</xdr:rowOff>
    </xdr:from>
    <xdr:to>
      <xdr:col>17</xdr:col>
      <xdr:colOff>0</xdr:colOff>
      <xdr:row>764</xdr:row>
      <xdr:rowOff>0</xdr:rowOff>
    </xdr:to>
    <xdr:pic>
      <xdr:nvPicPr>
        <xdr:cNvPr id="734" name="Picture 733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3700186"/>
          <a:ext cx="752475" cy="37871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762</xdr:row>
      <xdr:rowOff>0</xdr:rowOff>
    </xdr:from>
    <xdr:to>
      <xdr:col>17</xdr:col>
      <xdr:colOff>0</xdr:colOff>
      <xdr:row>763</xdr:row>
      <xdr:rowOff>0</xdr:rowOff>
    </xdr:to>
    <xdr:pic>
      <xdr:nvPicPr>
        <xdr:cNvPr id="735" name="Picture 734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3316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765</xdr:row>
      <xdr:rowOff>0</xdr:rowOff>
    </xdr:from>
    <xdr:to>
      <xdr:col>17</xdr:col>
      <xdr:colOff>0</xdr:colOff>
      <xdr:row>766</xdr:row>
      <xdr:rowOff>0</xdr:rowOff>
    </xdr:to>
    <xdr:pic>
      <xdr:nvPicPr>
        <xdr:cNvPr id="736" name="Picture 735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4840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764</xdr:row>
      <xdr:rowOff>0</xdr:rowOff>
    </xdr:from>
    <xdr:to>
      <xdr:col>17</xdr:col>
      <xdr:colOff>0</xdr:colOff>
      <xdr:row>765</xdr:row>
      <xdr:rowOff>0</xdr:rowOff>
    </xdr:to>
    <xdr:pic>
      <xdr:nvPicPr>
        <xdr:cNvPr id="737" name="Picture 736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4459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766</xdr:row>
      <xdr:rowOff>371856</xdr:rowOff>
    </xdr:from>
    <xdr:to>
      <xdr:col>17</xdr:col>
      <xdr:colOff>0</xdr:colOff>
      <xdr:row>768</xdr:row>
      <xdr:rowOff>0</xdr:rowOff>
    </xdr:to>
    <xdr:pic>
      <xdr:nvPicPr>
        <xdr:cNvPr id="738" name="Picture 737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5593756"/>
          <a:ext cx="752475" cy="39014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768</xdr:row>
      <xdr:rowOff>0</xdr:rowOff>
    </xdr:from>
    <xdr:to>
      <xdr:col>17</xdr:col>
      <xdr:colOff>0</xdr:colOff>
      <xdr:row>769</xdr:row>
      <xdr:rowOff>0</xdr:rowOff>
    </xdr:to>
    <xdr:pic>
      <xdr:nvPicPr>
        <xdr:cNvPr id="739" name="Picture 738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5983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769</xdr:row>
      <xdr:rowOff>9525</xdr:rowOff>
    </xdr:from>
    <xdr:to>
      <xdr:col>17</xdr:col>
      <xdr:colOff>0</xdr:colOff>
      <xdr:row>770</xdr:row>
      <xdr:rowOff>0</xdr:rowOff>
    </xdr:to>
    <xdr:pic>
      <xdr:nvPicPr>
        <xdr:cNvPr id="740" name="Picture 739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6374425"/>
          <a:ext cx="7524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770</xdr:row>
      <xdr:rowOff>0</xdr:rowOff>
    </xdr:from>
    <xdr:to>
      <xdr:col>17</xdr:col>
      <xdr:colOff>0</xdr:colOff>
      <xdr:row>771</xdr:row>
      <xdr:rowOff>0</xdr:rowOff>
    </xdr:to>
    <xdr:pic>
      <xdr:nvPicPr>
        <xdr:cNvPr id="741" name="Picture 740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6745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771</xdr:row>
      <xdr:rowOff>0</xdr:rowOff>
    </xdr:from>
    <xdr:to>
      <xdr:col>17</xdr:col>
      <xdr:colOff>0</xdr:colOff>
      <xdr:row>772</xdr:row>
      <xdr:rowOff>0</xdr:rowOff>
    </xdr:to>
    <xdr:pic>
      <xdr:nvPicPr>
        <xdr:cNvPr id="742" name="Picture 741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7126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773</xdr:row>
      <xdr:rowOff>0</xdr:rowOff>
    </xdr:from>
    <xdr:to>
      <xdr:col>17</xdr:col>
      <xdr:colOff>0</xdr:colOff>
      <xdr:row>774</xdr:row>
      <xdr:rowOff>0</xdr:rowOff>
    </xdr:to>
    <xdr:pic>
      <xdr:nvPicPr>
        <xdr:cNvPr id="743" name="Picture 742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7888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772</xdr:row>
      <xdr:rowOff>0</xdr:rowOff>
    </xdr:from>
    <xdr:to>
      <xdr:col>17</xdr:col>
      <xdr:colOff>0</xdr:colOff>
      <xdr:row>773</xdr:row>
      <xdr:rowOff>0</xdr:rowOff>
    </xdr:to>
    <xdr:pic>
      <xdr:nvPicPr>
        <xdr:cNvPr id="744" name="Picture 743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7507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774</xdr:row>
      <xdr:rowOff>0</xdr:rowOff>
    </xdr:from>
    <xdr:to>
      <xdr:col>17</xdr:col>
      <xdr:colOff>0</xdr:colOff>
      <xdr:row>775</xdr:row>
      <xdr:rowOff>0</xdr:rowOff>
    </xdr:to>
    <xdr:pic>
      <xdr:nvPicPr>
        <xdr:cNvPr id="745" name="Picture 744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8269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775</xdr:row>
      <xdr:rowOff>0</xdr:rowOff>
    </xdr:from>
    <xdr:to>
      <xdr:col>17</xdr:col>
      <xdr:colOff>0</xdr:colOff>
      <xdr:row>776</xdr:row>
      <xdr:rowOff>0</xdr:rowOff>
    </xdr:to>
    <xdr:pic>
      <xdr:nvPicPr>
        <xdr:cNvPr id="746" name="Picture 745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8650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776</xdr:row>
      <xdr:rowOff>0</xdr:rowOff>
    </xdr:from>
    <xdr:to>
      <xdr:col>17</xdr:col>
      <xdr:colOff>0</xdr:colOff>
      <xdr:row>777</xdr:row>
      <xdr:rowOff>0</xdr:rowOff>
    </xdr:to>
    <xdr:pic>
      <xdr:nvPicPr>
        <xdr:cNvPr id="747" name="Picture 746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9031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777</xdr:row>
      <xdr:rowOff>0</xdr:rowOff>
    </xdr:from>
    <xdr:to>
      <xdr:col>17</xdr:col>
      <xdr:colOff>0</xdr:colOff>
      <xdr:row>778</xdr:row>
      <xdr:rowOff>0</xdr:rowOff>
    </xdr:to>
    <xdr:pic>
      <xdr:nvPicPr>
        <xdr:cNvPr id="748" name="Picture 747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9412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778</xdr:row>
      <xdr:rowOff>0</xdr:rowOff>
    </xdr:from>
    <xdr:to>
      <xdr:col>17</xdr:col>
      <xdr:colOff>0</xdr:colOff>
      <xdr:row>779</xdr:row>
      <xdr:rowOff>0</xdr:rowOff>
    </xdr:to>
    <xdr:pic>
      <xdr:nvPicPr>
        <xdr:cNvPr id="749" name="Picture 748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9793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779</xdr:row>
      <xdr:rowOff>0</xdr:rowOff>
    </xdr:from>
    <xdr:to>
      <xdr:col>17</xdr:col>
      <xdr:colOff>0</xdr:colOff>
      <xdr:row>780</xdr:row>
      <xdr:rowOff>0</xdr:rowOff>
    </xdr:to>
    <xdr:pic>
      <xdr:nvPicPr>
        <xdr:cNvPr id="750" name="Picture 749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0174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766</xdr:row>
      <xdr:rowOff>0</xdr:rowOff>
    </xdr:from>
    <xdr:to>
      <xdr:col>17</xdr:col>
      <xdr:colOff>0</xdr:colOff>
      <xdr:row>767</xdr:row>
      <xdr:rowOff>0</xdr:rowOff>
    </xdr:to>
    <xdr:pic>
      <xdr:nvPicPr>
        <xdr:cNvPr id="751" name="Picture 750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7522190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780</xdr:row>
      <xdr:rowOff>0</xdr:rowOff>
    </xdr:from>
    <xdr:to>
      <xdr:col>17</xdr:col>
      <xdr:colOff>0</xdr:colOff>
      <xdr:row>781</xdr:row>
      <xdr:rowOff>0</xdr:rowOff>
    </xdr:to>
    <xdr:pic>
      <xdr:nvPicPr>
        <xdr:cNvPr id="752" name="Picture 751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0917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781</xdr:row>
      <xdr:rowOff>0</xdr:rowOff>
    </xdr:from>
    <xdr:to>
      <xdr:col>17</xdr:col>
      <xdr:colOff>0</xdr:colOff>
      <xdr:row>782</xdr:row>
      <xdr:rowOff>0</xdr:rowOff>
    </xdr:to>
    <xdr:pic>
      <xdr:nvPicPr>
        <xdr:cNvPr id="753" name="Picture 752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1298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783</xdr:row>
      <xdr:rowOff>0</xdr:rowOff>
    </xdr:from>
    <xdr:to>
      <xdr:col>17</xdr:col>
      <xdr:colOff>0</xdr:colOff>
      <xdr:row>784</xdr:row>
      <xdr:rowOff>0</xdr:rowOff>
    </xdr:to>
    <xdr:pic>
      <xdr:nvPicPr>
        <xdr:cNvPr id="754" name="Picture 753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2060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782</xdr:row>
      <xdr:rowOff>0</xdr:rowOff>
    </xdr:from>
    <xdr:to>
      <xdr:col>17</xdr:col>
      <xdr:colOff>0</xdr:colOff>
      <xdr:row>783</xdr:row>
      <xdr:rowOff>0</xdr:rowOff>
    </xdr:to>
    <xdr:pic>
      <xdr:nvPicPr>
        <xdr:cNvPr id="755" name="Picture 754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167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785</xdr:row>
      <xdr:rowOff>0</xdr:rowOff>
    </xdr:from>
    <xdr:to>
      <xdr:col>17</xdr:col>
      <xdr:colOff>0</xdr:colOff>
      <xdr:row>786</xdr:row>
      <xdr:rowOff>0</xdr:rowOff>
    </xdr:to>
    <xdr:pic>
      <xdr:nvPicPr>
        <xdr:cNvPr id="756" name="Picture 755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2822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784</xdr:row>
      <xdr:rowOff>1</xdr:rowOff>
    </xdr:from>
    <xdr:to>
      <xdr:col>17</xdr:col>
      <xdr:colOff>0</xdr:colOff>
      <xdr:row>785</xdr:row>
      <xdr:rowOff>1</xdr:rowOff>
    </xdr:to>
    <xdr:pic>
      <xdr:nvPicPr>
        <xdr:cNvPr id="757" name="Picture 756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2441851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786</xdr:row>
      <xdr:rowOff>0</xdr:rowOff>
    </xdr:from>
    <xdr:to>
      <xdr:col>17</xdr:col>
      <xdr:colOff>0</xdr:colOff>
      <xdr:row>787</xdr:row>
      <xdr:rowOff>0</xdr:rowOff>
    </xdr:to>
    <xdr:pic>
      <xdr:nvPicPr>
        <xdr:cNvPr id="758" name="Picture 757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3203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787</xdr:row>
      <xdr:rowOff>0</xdr:rowOff>
    </xdr:from>
    <xdr:to>
      <xdr:col>17</xdr:col>
      <xdr:colOff>0</xdr:colOff>
      <xdr:row>788</xdr:row>
      <xdr:rowOff>0</xdr:rowOff>
    </xdr:to>
    <xdr:pic>
      <xdr:nvPicPr>
        <xdr:cNvPr id="759" name="Picture 758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3584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788</xdr:row>
      <xdr:rowOff>0</xdr:rowOff>
    </xdr:from>
    <xdr:to>
      <xdr:col>17</xdr:col>
      <xdr:colOff>0</xdr:colOff>
      <xdr:row>789</xdr:row>
      <xdr:rowOff>0</xdr:rowOff>
    </xdr:to>
    <xdr:pic>
      <xdr:nvPicPr>
        <xdr:cNvPr id="760" name="Picture 759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3965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790</xdr:row>
      <xdr:rowOff>0</xdr:rowOff>
    </xdr:from>
    <xdr:to>
      <xdr:col>17</xdr:col>
      <xdr:colOff>0</xdr:colOff>
      <xdr:row>791</xdr:row>
      <xdr:rowOff>0</xdr:rowOff>
    </xdr:to>
    <xdr:pic>
      <xdr:nvPicPr>
        <xdr:cNvPr id="761" name="Picture 760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4727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789</xdr:row>
      <xdr:rowOff>0</xdr:rowOff>
    </xdr:from>
    <xdr:to>
      <xdr:col>17</xdr:col>
      <xdr:colOff>0</xdr:colOff>
      <xdr:row>790</xdr:row>
      <xdr:rowOff>0</xdr:rowOff>
    </xdr:to>
    <xdr:pic>
      <xdr:nvPicPr>
        <xdr:cNvPr id="762" name="Picture 761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4346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791</xdr:row>
      <xdr:rowOff>0</xdr:rowOff>
    </xdr:from>
    <xdr:to>
      <xdr:col>17</xdr:col>
      <xdr:colOff>0</xdr:colOff>
      <xdr:row>792</xdr:row>
      <xdr:rowOff>0</xdr:rowOff>
    </xdr:to>
    <xdr:pic>
      <xdr:nvPicPr>
        <xdr:cNvPr id="763" name="Picture 762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5108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792</xdr:row>
      <xdr:rowOff>0</xdr:rowOff>
    </xdr:from>
    <xdr:to>
      <xdr:col>17</xdr:col>
      <xdr:colOff>0</xdr:colOff>
      <xdr:row>793</xdr:row>
      <xdr:rowOff>0</xdr:rowOff>
    </xdr:to>
    <xdr:pic>
      <xdr:nvPicPr>
        <xdr:cNvPr id="764" name="Picture 763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548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793</xdr:row>
      <xdr:rowOff>0</xdr:rowOff>
    </xdr:from>
    <xdr:to>
      <xdr:col>17</xdr:col>
      <xdr:colOff>0</xdr:colOff>
      <xdr:row>794</xdr:row>
      <xdr:rowOff>0</xdr:rowOff>
    </xdr:to>
    <xdr:pic>
      <xdr:nvPicPr>
        <xdr:cNvPr id="765" name="Picture 764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5870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794</xdr:row>
      <xdr:rowOff>21336</xdr:rowOff>
    </xdr:from>
    <xdr:to>
      <xdr:col>17</xdr:col>
      <xdr:colOff>0</xdr:colOff>
      <xdr:row>795</xdr:row>
      <xdr:rowOff>0</xdr:rowOff>
    </xdr:to>
    <xdr:pic>
      <xdr:nvPicPr>
        <xdr:cNvPr id="766" name="Picture 765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6273186"/>
          <a:ext cx="752475" cy="35966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795</xdr:row>
      <xdr:rowOff>0</xdr:rowOff>
    </xdr:from>
    <xdr:to>
      <xdr:col>17</xdr:col>
      <xdr:colOff>0</xdr:colOff>
      <xdr:row>796</xdr:row>
      <xdr:rowOff>0</xdr:rowOff>
    </xdr:to>
    <xdr:pic>
      <xdr:nvPicPr>
        <xdr:cNvPr id="767" name="Picture 766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6632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796</xdr:row>
      <xdr:rowOff>0</xdr:rowOff>
    </xdr:from>
    <xdr:to>
      <xdr:col>17</xdr:col>
      <xdr:colOff>0</xdr:colOff>
      <xdr:row>797</xdr:row>
      <xdr:rowOff>0</xdr:rowOff>
    </xdr:to>
    <xdr:pic>
      <xdr:nvPicPr>
        <xdr:cNvPr id="768" name="Picture 767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7013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797</xdr:row>
      <xdr:rowOff>0</xdr:rowOff>
    </xdr:from>
    <xdr:to>
      <xdr:col>17</xdr:col>
      <xdr:colOff>0</xdr:colOff>
      <xdr:row>798</xdr:row>
      <xdr:rowOff>0</xdr:rowOff>
    </xdr:to>
    <xdr:pic>
      <xdr:nvPicPr>
        <xdr:cNvPr id="769" name="Picture 768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7394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798</xdr:row>
      <xdr:rowOff>0</xdr:rowOff>
    </xdr:from>
    <xdr:to>
      <xdr:col>17</xdr:col>
      <xdr:colOff>0</xdr:colOff>
      <xdr:row>799</xdr:row>
      <xdr:rowOff>0</xdr:rowOff>
    </xdr:to>
    <xdr:pic>
      <xdr:nvPicPr>
        <xdr:cNvPr id="770" name="Picture 769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7775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799</xdr:row>
      <xdr:rowOff>0</xdr:rowOff>
    </xdr:from>
    <xdr:to>
      <xdr:col>17</xdr:col>
      <xdr:colOff>0</xdr:colOff>
      <xdr:row>800</xdr:row>
      <xdr:rowOff>0</xdr:rowOff>
    </xdr:to>
    <xdr:pic>
      <xdr:nvPicPr>
        <xdr:cNvPr id="771" name="Picture 770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8156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800</xdr:row>
      <xdr:rowOff>0</xdr:rowOff>
    </xdr:from>
    <xdr:to>
      <xdr:col>17</xdr:col>
      <xdr:colOff>0</xdr:colOff>
      <xdr:row>801</xdr:row>
      <xdr:rowOff>0</xdr:rowOff>
    </xdr:to>
    <xdr:pic>
      <xdr:nvPicPr>
        <xdr:cNvPr id="772" name="Picture 771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8537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801</xdr:row>
      <xdr:rowOff>0</xdr:rowOff>
    </xdr:from>
    <xdr:to>
      <xdr:col>17</xdr:col>
      <xdr:colOff>0</xdr:colOff>
      <xdr:row>802</xdr:row>
      <xdr:rowOff>0</xdr:rowOff>
    </xdr:to>
    <xdr:pic>
      <xdr:nvPicPr>
        <xdr:cNvPr id="773" name="Picture 772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8918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803</xdr:row>
      <xdr:rowOff>0</xdr:rowOff>
    </xdr:from>
    <xdr:to>
      <xdr:col>17</xdr:col>
      <xdr:colOff>0</xdr:colOff>
      <xdr:row>804</xdr:row>
      <xdr:rowOff>0</xdr:rowOff>
    </xdr:to>
    <xdr:pic>
      <xdr:nvPicPr>
        <xdr:cNvPr id="774" name="Picture 773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9680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802</xdr:row>
      <xdr:rowOff>0</xdr:rowOff>
    </xdr:from>
    <xdr:to>
      <xdr:col>17</xdr:col>
      <xdr:colOff>0</xdr:colOff>
      <xdr:row>803</xdr:row>
      <xdr:rowOff>0</xdr:rowOff>
    </xdr:to>
    <xdr:pic>
      <xdr:nvPicPr>
        <xdr:cNvPr id="775" name="Picture 774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8929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804</xdr:row>
      <xdr:rowOff>0</xdr:rowOff>
    </xdr:from>
    <xdr:to>
      <xdr:col>17</xdr:col>
      <xdr:colOff>0</xdr:colOff>
      <xdr:row>805</xdr:row>
      <xdr:rowOff>0</xdr:rowOff>
    </xdr:to>
    <xdr:pic>
      <xdr:nvPicPr>
        <xdr:cNvPr id="776" name="Picture 775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0061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805</xdr:row>
      <xdr:rowOff>0</xdr:rowOff>
    </xdr:from>
    <xdr:to>
      <xdr:col>17</xdr:col>
      <xdr:colOff>0</xdr:colOff>
      <xdr:row>806</xdr:row>
      <xdr:rowOff>0</xdr:rowOff>
    </xdr:to>
    <xdr:pic>
      <xdr:nvPicPr>
        <xdr:cNvPr id="777" name="Picture 776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0442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807</xdr:row>
      <xdr:rowOff>0</xdr:rowOff>
    </xdr:from>
    <xdr:to>
      <xdr:col>17</xdr:col>
      <xdr:colOff>0</xdr:colOff>
      <xdr:row>808</xdr:row>
      <xdr:rowOff>0</xdr:rowOff>
    </xdr:to>
    <xdr:pic>
      <xdr:nvPicPr>
        <xdr:cNvPr id="778" name="Picture 777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7263" y="191204850"/>
          <a:ext cx="753237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806</xdr:row>
      <xdr:rowOff>0</xdr:rowOff>
    </xdr:from>
    <xdr:to>
      <xdr:col>17</xdr:col>
      <xdr:colOff>0</xdr:colOff>
      <xdr:row>807</xdr:row>
      <xdr:rowOff>0</xdr:rowOff>
    </xdr:to>
    <xdr:pic>
      <xdr:nvPicPr>
        <xdr:cNvPr id="779" name="Picture 778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0823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809</xdr:row>
      <xdr:rowOff>0</xdr:rowOff>
    </xdr:from>
    <xdr:to>
      <xdr:col>17</xdr:col>
      <xdr:colOff>0</xdr:colOff>
      <xdr:row>810</xdr:row>
      <xdr:rowOff>0</xdr:rowOff>
    </xdr:to>
    <xdr:pic>
      <xdr:nvPicPr>
        <xdr:cNvPr id="780" name="Picture 779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1966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807</xdr:row>
      <xdr:rowOff>373761</xdr:rowOff>
    </xdr:from>
    <xdr:to>
      <xdr:col>17</xdr:col>
      <xdr:colOff>0</xdr:colOff>
      <xdr:row>809</xdr:row>
      <xdr:rowOff>0</xdr:rowOff>
    </xdr:to>
    <xdr:pic>
      <xdr:nvPicPr>
        <xdr:cNvPr id="781" name="Picture 780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1578611"/>
          <a:ext cx="752475" cy="38823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810</xdr:row>
      <xdr:rowOff>0</xdr:rowOff>
    </xdr:from>
    <xdr:to>
      <xdr:col>17</xdr:col>
      <xdr:colOff>0</xdr:colOff>
      <xdr:row>811</xdr:row>
      <xdr:rowOff>0</xdr:rowOff>
    </xdr:to>
    <xdr:pic>
      <xdr:nvPicPr>
        <xdr:cNvPr id="782" name="Picture 781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2347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811</xdr:row>
      <xdr:rowOff>0</xdr:rowOff>
    </xdr:from>
    <xdr:to>
      <xdr:col>17</xdr:col>
      <xdr:colOff>0</xdr:colOff>
      <xdr:row>812</xdr:row>
      <xdr:rowOff>0</xdr:rowOff>
    </xdr:to>
    <xdr:pic>
      <xdr:nvPicPr>
        <xdr:cNvPr id="783" name="Picture 782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2728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812</xdr:row>
      <xdr:rowOff>0</xdr:rowOff>
    </xdr:from>
    <xdr:to>
      <xdr:col>17</xdr:col>
      <xdr:colOff>0</xdr:colOff>
      <xdr:row>813</xdr:row>
      <xdr:rowOff>0</xdr:rowOff>
    </xdr:to>
    <xdr:pic>
      <xdr:nvPicPr>
        <xdr:cNvPr id="784" name="Picture 783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310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813</xdr:row>
      <xdr:rowOff>6477</xdr:rowOff>
    </xdr:from>
    <xdr:to>
      <xdr:col>17</xdr:col>
      <xdr:colOff>0</xdr:colOff>
      <xdr:row>814</xdr:row>
      <xdr:rowOff>0</xdr:rowOff>
    </xdr:to>
    <xdr:pic>
      <xdr:nvPicPr>
        <xdr:cNvPr id="785" name="Picture 784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3497327"/>
          <a:ext cx="752475" cy="37452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815</xdr:row>
      <xdr:rowOff>0</xdr:rowOff>
    </xdr:from>
    <xdr:to>
      <xdr:col>17</xdr:col>
      <xdr:colOff>0</xdr:colOff>
      <xdr:row>816</xdr:row>
      <xdr:rowOff>0</xdr:rowOff>
    </xdr:to>
    <xdr:pic>
      <xdr:nvPicPr>
        <xdr:cNvPr id="786" name="Picture 785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4252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814</xdr:row>
      <xdr:rowOff>0</xdr:rowOff>
    </xdr:from>
    <xdr:to>
      <xdr:col>17</xdr:col>
      <xdr:colOff>0</xdr:colOff>
      <xdr:row>815</xdr:row>
      <xdr:rowOff>0</xdr:rowOff>
    </xdr:to>
    <xdr:pic>
      <xdr:nvPicPr>
        <xdr:cNvPr id="787" name="Picture 786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3871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817</xdr:row>
      <xdr:rowOff>0</xdr:rowOff>
    </xdr:from>
    <xdr:to>
      <xdr:col>17</xdr:col>
      <xdr:colOff>0</xdr:colOff>
      <xdr:row>818</xdr:row>
      <xdr:rowOff>0</xdr:rowOff>
    </xdr:to>
    <xdr:pic>
      <xdr:nvPicPr>
        <xdr:cNvPr id="788" name="Picture 787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5014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815</xdr:row>
      <xdr:rowOff>368808</xdr:rowOff>
    </xdr:from>
    <xdr:to>
      <xdr:col>17</xdr:col>
      <xdr:colOff>0</xdr:colOff>
      <xdr:row>817</xdr:row>
      <xdr:rowOff>0</xdr:rowOff>
    </xdr:to>
    <xdr:pic>
      <xdr:nvPicPr>
        <xdr:cNvPr id="789" name="Picture 788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4621658"/>
          <a:ext cx="752475" cy="39319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818</xdr:row>
      <xdr:rowOff>0</xdr:rowOff>
    </xdr:from>
    <xdr:to>
      <xdr:col>17</xdr:col>
      <xdr:colOff>0</xdr:colOff>
      <xdr:row>819</xdr:row>
      <xdr:rowOff>0</xdr:rowOff>
    </xdr:to>
    <xdr:pic>
      <xdr:nvPicPr>
        <xdr:cNvPr id="790" name="Picture 789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5395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819</xdr:row>
      <xdr:rowOff>0</xdr:rowOff>
    </xdr:from>
    <xdr:to>
      <xdr:col>17</xdr:col>
      <xdr:colOff>0</xdr:colOff>
      <xdr:row>820</xdr:row>
      <xdr:rowOff>0</xdr:rowOff>
    </xdr:to>
    <xdr:pic>
      <xdr:nvPicPr>
        <xdr:cNvPr id="791" name="Picture 790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5776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820</xdr:row>
      <xdr:rowOff>0</xdr:rowOff>
    </xdr:from>
    <xdr:to>
      <xdr:col>17</xdr:col>
      <xdr:colOff>0</xdr:colOff>
      <xdr:row>821</xdr:row>
      <xdr:rowOff>0</xdr:rowOff>
    </xdr:to>
    <xdr:pic>
      <xdr:nvPicPr>
        <xdr:cNvPr id="792" name="Picture 791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6157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821</xdr:row>
      <xdr:rowOff>0</xdr:rowOff>
    </xdr:from>
    <xdr:to>
      <xdr:col>17</xdr:col>
      <xdr:colOff>0</xdr:colOff>
      <xdr:row>822</xdr:row>
      <xdr:rowOff>0</xdr:rowOff>
    </xdr:to>
    <xdr:pic>
      <xdr:nvPicPr>
        <xdr:cNvPr id="793" name="Picture 792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6538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822</xdr:row>
      <xdr:rowOff>0</xdr:rowOff>
    </xdr:from>
    <xdr:to>
      <xdr:col>17</xdr:col>
      <xdr:colOff>0</xdr:colOff>
      <xdr:row>823</xdr:row>
      <xdr:rowOff>0</xdr:rowOff>
    </xdr:to>
    <xdr:pic>
      <xdr:nvPicPr>
        <xdr:cNvPr id="794" name="Picture 793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691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824</xdr:row>
      <xdr:rowOff>0</xdr:rowOff>
    </xdr:from>
    <xdr:to>
      <xdr:col>17</xdr:col>
      <xdr:colOff>0</xdr:colOff>
      <xdr:row>825</xdr:row>
      <xdr:rowOff>0</xdr:rowOff>
    </xdr:to>
    <xdr:pic>
      <xdr:nvPicPr>
        <xdr:cNvPr id="795" name="Picture 794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7681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823</xdr:row>
      <xdr:rowOff>1</xdr:rowOff>
    </xdr:from>
    <xdr:to>
      <xdr:col>17</xdr:col>
      <xdr:colOff>0</xdr:colOff>
      <xdr:row>824</xdr:row>
      <xdr:rowOff>1</xdr:rowOff>
    </xdr:to>
    <xdr:pic>
      <xdr:nvPicPr>
        <xdr:cNvPr id="796" name="Picture 795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7300851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830</xdr:row>
      <xdr:rowOff>0</xdr:rowOff>
    </xdr:from>
    <xdr:to>
      <xdr:col>17</xdr:col>
      <xdr:colOff>0</xdr:colOff>
      <xdr:row>831</xdr:row>
      <xdr:rowOff>0</xdr:rowOff>
    </xdr:to>
    <xdr:pic>
      <xdr:nvPicPr>
        <xdr:cNvPr id="797" name="Picture 796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9967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838</xdr:row>
      <xdr:rowOff>0</xdr:rowOff>
    </xdr:from>
    <xdr:to>
      <xdr:col>17</xdr:col>
      <xdr:colOff>0</xdr:colOff>
      <xdr:row>839</xdr:row>
      <xdr:rowOff>0</xdr:rowOff>
    </xdr:to>
    <xdr:pic>
      <xdr:nvPicPr>
        <xdr:cNvPr id="798" name="Picture 797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3015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832</xdr:row>
      <xdr:rowOff>0</xdr:rowOff>
    </xdr:from>
    <xdr:to>
      <xdr:col>17</xdr:col>
      <xdr:colOff>0</xdr:colOff>
      <xdr:row>833</xdr:row>
      <xdr:rowOff>0</xdr:rowOff>
    </xdr:to>
    <xdr:pic>
      <xdr:nvPicPr>
        <xdr:cNvPr id="799" name="Picture 798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072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828</xdr:row>
      <xdr:rowOff>0</xdr:rowOff>
    </xdr:from>
    <xdr:to>
      <xdr:col>17</xdr:col>
      <xdr:colOff>0</xdr:colOff>
      <xdr:row>829</xdr:row>
      <xdr:rowOff>0</xdr:rowOff>
    </xdr:to>
    <xdr:pic>
      <xdr:nvPicPr>
        <xdr:cNvPr id="800" name="Picture 799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9205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829</xdr:row>
      <xdr:rowOff>0</xdr:rowOff>
    </xdr:from>
    <xdr:to>
      <xdr:col>17</xdr:col>
      <xdr:colOff>0</xdr:colOff>
      <xdr:row>830</xdr:row>
      <xdr:rowOff>1</xdr:rowOff>
    </xdr:to>
    <xdr:pic>
      <xdr:nvPicPr>
        <xdr:cNvPr id="801" name="Picture 800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9586850"/>
          <a:ext cx="752475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833</xdr:row>
      <xdr:rowOff>0</xdr:rowOff>
    </xdr:from>
    <xdr:to>
      <xdr:col>17</xdr:col>
      <xdr:colOff>0</xdr:colOff>
      <xdr:row>834</xdr:row>
      <xdr:rowOff>0</xdr:rowOff>
    </xdr:to>
    <xdr:pic>
      <xdr:nvPicPr>
        <xdr:cNvPr id="802" name="Picture 801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1110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834</xdr:row>
      <xdr:rowOff>0</xdr:rowOff>
    </xdr:from>
    <xdr:to>
      <xdr:col>17</xdr:col>
      <xdr:colOff>0</xdr:colOff>
      <xdr:row>835</xdr:row>
      <xdr:rowOff>0</xdr:rowOff>
    </xdr:to>
    <xdr:pic>
      <xdr:nvPicPr>
        <xdr:cNvPr id="803" name="Picture 802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1491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835</xdr:row>
      <xdr:rowOff>0</xdr:rowOff>
    </xdr:from>
    <xdr:to>
      <xdr:col>17</xdr:col>
      <xdr:colOff>0</xdr:colOff>
      <xdr:row>836</xdr:row>
      <xdr:rowOff>0</xdr:rowOff>
    </xdr:to>
    <xdr:pic>
      <xdr:nvPicPr>
        <xdr:cNvPr id="804" name="Picture 803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1872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836</xdr:row>
      <xdr:rowOff>0</xdr:rowOff>
    </xdr:from>
    <xdr:to>
      <xdr:col>17</xdr:col>
      <xdr:colOff>0</xdr:colOff>
      <xdr:row>837</xdr:row>
      <xdr:rowOff>0</xdr:rowOff>
    </xdr:to>
    <xdr:pic>
      <xdr:nvPicPr>
        <xdr:cNvPr id="805" name="Picture 804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2253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837</xdr:row>
      <xdr:rowOff>0</xdr:rowOff>
    </xdr:from>
    <xdr:to>
      <xdr:col>17</xdr:col>
      <xdr:colOff>0</xdr:colOff>
      <xdr:row>838</xdr:row>
      <xdr:rowOff>0</xdr:rowOff>
    </xdr:to>
    <xdr:pic>
      <xdr:nvPicPr>
        <xdr:cNvPr id="806" name="Picture 805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2634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831</xdr:row>
      <xdr:rowOff>0</xdr:rowOff>
    </xdr:from>
    <xdr:to>
      <xdr:col>17</xdr:col>
      <xdr:colOff>0</xdr:colOff>
      <xdr:row>832</xdr:row>
      <xdr:rowOff>0</xdr:rowOff>
    </xdr:to>
    <xdr:pic>
      <xdr:nvPicPr>
        <xdr:cNvPr id="807" name="Picture 806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0348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825</xdr:row>
      <xdr:rowOff>0</xdr:rowOff>
    </xdr:from>
    <xdr:to>
      <xdr:col>17</xdr:col>
      <xdr:colOff>0</xdr:colOff>
      <xdr:row>826</xdr:row>
      <xdr:rowOff>0</xdr:rowOff>
    </xdr:to>
    <xdr:pic>
      <xdr:nvPicPr>
        <xdr:cNvPr id="808" name="Picture 807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198062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839</xdr:row>
      <xdr:rowOff>0</xdr:rowOff>
    </xdr:from>
    <xdr:to>
      <xdr:col>17</xdr:col>
      <xdr:colOff>0</xdr:colOff>
      <xdr:row>840</xdr:row>
      <xdr:rowOff>1</xdr:rowOff>
    </xdr:to>
    <xdr:pic>
      <xdr:nvPicPr>
        <xdr:cNvPr id="809" name="Picture 808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8507075"/>
          <a:ext cx="714375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842</xdr:row>
      <xdr:rowOff>0</xdr:rowOff>
    </xdr:from>
    <xdr:to>
      <xdr:col>17</xdr:col>
      <xdr:colOff>0</xdr:colOff>
      <xdr:row>843</xdr:row>
      <xdr:rowOff>0</xdr:rowOff>
    </xdr:to>
    <xdr:pic>
      <xdr:nvPicPr>
        <xdr:cNvPr id="810" name="Picture 809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0012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840</xdr:row>
      <xdr:rowOff>378600</xdr:rowOff>
    </xdr:from>
    <xdr:to>
      <xdr:col>17</xdr:col>
      <xdr:colOff>0</xdr:colOff>
      <xdr:row>842</xdr:row>
      <xdr:rowOff>0</xdr:rowOff>
    </xdr:to>
    <xdr:pic>
      <xdr:nvPicPr>
        <xdr:cNvPr id="811" name="Picture 810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900" y="320418600"/>
          <a:ext cx="1012050" cy="3834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844</xdr:row>
      <xdr:rowOff>0</xdr:rowOff>
    </xdr:from>
    <xdr:to>
      <xdr:col>17</xdr:col>
      <xdr:colOff>0</xdr:colOff>
      <xdr:row>845</xdr:row>
      <xdr:rowOff>0</xdr:rowOff>
    </xdr:to>
    <xdr:pic>
      <xdr:nvPicPr>
        <xdr:cNvPr id="812" name="Picture 811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0774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843</xdr:row>
      <xdr:rowOff>0</xdr:rowOff>
    </xdr:from>
    <xdr:to>
      <xdr:col>17</xdr:col>
      <xdr:colOff>0</xdr:colOff>
      <xdr:row>844</xdr:row>
      <xdr:rowOff>0</xdr:rowOff>
    </xdr:to>
    <xdr:pic>
      <xdr:nvPicPr>
        <xdr:cNvPr id="813" name="Picture 812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0393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846</xdr:row>
      <xdr:rowOff>0</xdr:rowOff>
    </xdr:from>
    <xdr:to>
      <xdr:col>17</xdr:col>
      <xdr:colOff>0</xdr:colOff>
      <xdr:row>847</xdr:row>
      <xdr:rowOff>0</xdr:rowOff>
    </xdr:to>
    <xdr:pic>
      <xdr:nvPicPr>
        <xdr:cNvPr id="814" name="Picture 813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9603" y="21536025"/>
          <a:ext cx="718947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845</xdr:row>
      <xdr:rowOff>0</xdr:rowOff>
    </xdr:from>
    <xdr:to>
      <xdr:col>17</xdr:col>
      <xdr:colOff>0</xdr:colOff>
      <xdr:row>846</xdr:row>
      <xdr:rowOff>0</xdr:rowOff>
    </xdr:to>
    <xdr:pic>
      <xdr:nvPicPr>
        <xdr:cNvPr id="815" name="Picture 814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1155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847</xdr:row>
      <xdr:rowOff>0</xdr:rowOff>
    </xdr:from>
    <xdr:to>
      <xdr:col>17</xdr:col>
      <xdr:colOff>0</xdr:colOff>
      <xdr:row>848</xdr:row>
      <xdr:rowOff>0</xdr:rowOff>
    </xdr:to>
    <xdr:pic>
      <xdr:nvPicPr>
        <xdr:cNvPr id="816" name="Picture 815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1917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848</xdr:row>
      <xdr:rowOff>0</xdr:rowOff>
    </xdr:from>
    <xdr:to>
      <xdr:col>17</xdr:col>
      <xdr:colOff>0</xdr:colOff>
      <xdr:row>849</xdr:row>
      <xdr:rowOff>0</xdr:rowOff>
    </xdr:to>
    <xdr:pic>
      <xdr:nvPicPr>
        <xdr:cNvPr id="817" name="Picture 816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2298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849</xdr:row>
      <xdr:rowOff>0</xdr:rowOff>
    </xdr:from>
    <xdr:to>
      <xdr:col>17</xdr:col>
      <xdr:colOff>0</xdr:colOff>
      <xdr:row>850</xdr:row>
      <xdr:rowOff>0</xdr:rowOff>
    </xdr:to>
    <xdr:pic>
      <xdr:nvPicPr>
        <xdr:cNvPr id="818" name="Picture 817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2679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850</xdr:row>
      <xdr:rowOff>0</xdr:rowOff>
    </xdr:from>
    <xdr:to>
      <xdr:col>17</xdr:col>
      <xdr:colOff>0</xdr:colOff>
      <xdr:row>851</xdr:row>
      <xdr:rowOff>0</xdr:rowOff>
    </xdr:to>
    <xdr:pic>
      <xdr:nvPicPr>
        <xdr:cNvPr id="819" name="Picture 818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6080" y="23060025"/>
          <a:ext cx="71247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852</xdr:row>
      <xdr:rowOff>0</xdr:rowOff>
    </xdr:from>
    <xdr:to>
      <xdr:col>17</xdr:col>
      <xdr:colOff>0</xdr:colOff>
      <xdr:row>853</xdr:row>
      <xdr:rowOff>0</xdr:rowOff>
    </xdr:to>
    <xdr:pic>
      <xdr:nvPicPr>
        <xdr:cNvPr id="820" name="Picture 819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3822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851</xdr:row>
      <xdr:rowOff>0</xdr:rowOff>
    </xdr:from>
    <xdr:to>
      <xdr:col>17</xdr:col>
      <xdr:colOff>0</xdr:colOff>
      <xdr:row>852</xdr:row>
      <xdr:rowOff>0</xdr:rowOff>
    </xdr:to>
    <xdr:pic>
      <xdr:nvPicPr>
        <xdr:cNvPr id="821" name="Picture 820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3441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854</xdr:row>
      <xdr:rowOff>0</xdr:rowOff>
    </xdr:from>
    <xdr:to>
      <xdr:col>17</xdr:col>
      <xdr:colOff>0</xdr:colOff>
      <xdr:row>855</xdr:row>
      <xdr:rowOff>0</xdr:rowOff>
    </xdr:to>
    <xdr:pic>
      <xdr:nvPicPr>
        <xdr:cNvPr id="822" name="Picture 821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4584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853</xdr:row>
      <xdr:rowOff>0</xdr:rowOff>
    </xdr:from>
    <xdr:to>
      <xdr:col>17</xdr:col>
      <xdr:colOff>0</xdr:colOff>
      <xdr:row>854</xdr:row>
      <xdr:rowOff>0</xdr:rowOff>
    </xdr:to>
    <xdr:pic>
      <xdr:nvPicPr>
        <xdr:cNvPr id="823" name="Picture 822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4203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855</xdr:row>
      <xdr:rowOff>0</xdr:rowOff>
    </xdr:from>
    <xdr:to>
      <xdr:col>17</xdr:col>
      <xdr:colOff>0</xdr:colOff>
      <xdr:row>856</xdr:row>
      <xdr:rowOff>0</xdr:rowOff>
    </xdr:to>
    <xdr:pic>
      <xdr:nvPicPr>
        <xdr:cNvPr id="824" name="Picture 823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4965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856</xdr:row>
      <xdr:rowOff>0</xdr:rowOff>
    </xdr:from>
    <xdr:to>
      <xdr:col>17</xdr:col>
      <xdr:colOff>0</xdr:colOff>
      <xdr:row>857</xdr:row>
      <xdr:rowOff>0</xdr:rowOff>
    </xdr:to>
    <xdr:pic>
      <xdr:nvPicPr>
        <xdr:cNvPr id="825" name="Picture 824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5346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857</xdr:row>
      <xdr:rowOff>0</xdr:rowOff>
    </xdr:from>
    <xdr:to>
      <xdr:col>17</xdr:col>
      <xdr:colOff>0</xdr:colOff>
      <xdr:row>858</xdr:row>
      <xdr:rowOff>0</xdr:rowOff>
    </xdr:to>
    <xdr:pic>
      <xdr:nvPicPr>
        <xdr:cNvPr id="826" name="Picture 825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5727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858</xdr:row>
      <xdr:rowOff>0</xdr:rowOff>
    </xdr:from>
    <xdr:to>
      <xdr:col>17</xdr:col>
      <xdr:colOff>0</xdr:colOff>
      <xdr:row>859</xdr:row>
      <xdr:rowOff>0</xdr:rowOff>
    </xdr:to>
    <xdr:pic>
      <xdr:nvPicPr>
        <xdr:cNvPr id="827" name="Picture 826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6108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859</xdr:row>
      <xdr:rowOff>0</xdr:rowOff>
    </xdr:from>
    <xdr:to>
      <xdr:col>17</xdr:col>
      <xdr:colOff>0</xdr:colOff>
      <xdr:row>860</xdr:row>
      <xdr:rowOff>0</xdr:rowOff>
    </xdr:to>
    <xdr:pic>
      <xdr:nvPicPr>
        <xdr:cNvPr id="828" name="Picture 827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6489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861</xdr:row>
      <xdr:rowOff>0</xdr:rowOff>
    </xdr:from>
    <xdr:to>
      <xdr:col>17</xdr:col>
      <xdr:colOff>0</xdr:colOff>
      <xdr:row>862</xdr:row>
      <xdr:rowOff>0</xdr:rowOff>
    </xdr:to>
    <xdr:pic>
      <xdr:nvPicPr>
        <xdr:cNvPr id="829" name="Picture 828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7251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862</xdr:row>
      <xdr:rowOff>0</xdr:rowOff>
    </xdr:from>
    <xdr:to>
      <xdr:col>17</xdr:col>
      <xdr:colOff>0</xdr:colOff>
      <xdr:row>863</xdr:row>
      <xdr:rowOff>0</xdr:rowOff>
    </xdr:to>
    <xdr:pic>
      <xdr:nvPicPr>
        <xdr:cNvPr id="830" name="Picture 829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7632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862</xdr:row>
      <xdr:rowOff>378333</xdr:rowOff>
    </xdr:from>
    <xdr:to>
      <xdr:col>17</xdr:col>
      <xdr:colOff>0</xdr:colOff>
      <xdr:row>864</xdr:row>
      <xdr:rowOff>0</xdr:rowOff>
    </xdr:to>
    <xdr:pic>
      <xdr:nvPicPr>
        <xdr:cNvPr id="831" name="Picture 830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28800333"/>
          <a:ext cx="1009650" cy="38366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840</xdr:row>
      <xdr:rowOff>0</xdr:rowOff>
    </xdr:from>
    <xdr:to>
      <xdr:col>17</xdr:col>
      <xdr:colOff>0</xdr:colOff>
      <xdr:row>841</xdr:row>
      <xdr:rowOff>0</xdr:rowOff>
    </xdr:to>
    <xdr:pic>
      <xdr:nvPicPr>
        <xdr:cNvPr id="832" name="Picture 831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92500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865</xdr:row>
      <xdr:rowOff>0</xdr:rowOff>
    </xdr:from>
    <xdr:to>
      <xdr:col>17</xdr:col>
      <xdr:colOff>0</xdr:colOff>
      <xdr:row>866</xdr:row>
      <xdr:rowOff>0</xdr:rowOff>
    </xdr:to>
    <xdr:pic>
      <xdr:nvPicPr>
        <xdr:cNvPr id="833" name="Picture 832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91369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864</xdr:row>
      <xdr:rowOff>0</xdr:rowOff>
    </xdr:from>
    <xdr:to>
      <xdr:col>17</xdr:col>
      <xdr:colOff>0</xdr:colOff>
      <xdr:row>865</xdr:row>
      <xdr:rowOff>0</xdr:rowOff>
    </xdr:to>
    <xdr:pic>
      <xdr:nvPicPr>
        <xdr:cNvPr id="834" name="Picture 833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6080" y="28755975"/>
          <a:ext cx="71247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866</xdr:row>
      <xdr:rowOff>0</xdr:rowOff>
    </xdr:from>
    <xdr:to>
      <xdr:col>17</xdr:col>
      <xdr:colOff>0</xdr:colOff>
      <xdr:row>867</xdr:row>
      <xdr:rowOff>0</xdr:rowOff>
    </xdr:to>
    <xdr:pic>
      <xdr:nvPicPr>
        <xdr:cNvPr id="835" name="Picture 834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95179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867</xdr:row>
      <xdr:rowOff>0</xdr:rowOff>
    </xdr:from>
    <xdr:to>
      <xdr:col>17</xdr:col>
      <xdr:colOff>0</xdr:colOff>
      <xdr:row>868</xdr:row>
      <xdr:rowOff>0</xdr:rowOff>
    </xdr:to>
    <xdr:pic>
      <xdr:nvPicPr>
        <xdr:cNvPr id="836" name="Picture 835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298989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868</xdr:row>
      <xdr:rowOff>0</xdr:rowOff>
    </xdr:from>
    <xdr:to>
      <xdr:col>17</xdr:col>
      <xdr:colOff>0</xdr:colOff>
      <xdr:row>869</xdr:row>
      <xdr:rowOff>0</xdr:rowOff>
    </xdr:to>
    <xdr:pic>
      <xdr:nvPicPr>
        <xdr:cNvPr id="837" name="Picture 836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02799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869</xdr:row>
      <xdr:rowOff>0</xdr:rowOff>
    </xdr:from>
    <xdr:to>
      <xdr:col>17</xdr:col>
      <xdr:colOff>0</xdr:colOff>
      <xdr:row>870</xdr:row>
      <xdr:rowOff>0</xdr:rowOff>
    </xdr:to>
    <xdr:pic>
      <xdr:nvPicPr>
        <xdr:cNvPr id="838" name="Picture 837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06609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871</xdr:row>
      <xdr:rowOff>1</xdr:rowOff>
    </xdr:from>
    <xdr:to>
      <xdr:col>17</xdr:col>
      <xdr:colOff>0</xdr:colOff>
      <xdr:row>872</xdr:row>
      <xdr:rowOff>1</xdr:rowOff>
    </xdr:to>
    <xdr:pic>
      <xdr:nvPicPr>
        <xdr:cNvPr id="839" name="Picture 838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1422976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870</xdr:row>
      <xdr:rowOff>0</xdr:rowOff>
    </xdr:from>
    <xdr:to>
      <xdr:col>17</xdr:col>
      <xdr:colOff>0</xdr:colOff>
      <xdr:row>871</xdr:row>
      <xdr:rowOff>0</xdr:rowOff>
    </xdr:to>
    <xdr:pic>
      <xdr:nvPicPr>
        <xdr:cNvPr id="840" name="Picture 839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10419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873</xdr:row>
      <xdr:rowOff>0</xdr:rowOff>
    </xdr:from>
    <xdr:to>
      <xdr:col>17</xdr:col>
      <xdr:colOff>0</xdr:colOff>
      <xdr:row>874</xdr:row>
      <xdr:rowOff>0</xdr:rowOff>
    </xdr:to>
    <xdr:pic>
      <xdr:nvPicPr>
        <xdr:cNvPr id="841" name="Picture 840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2546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872</xdr:row>
      <xdr:rowOff>0</xdr:rowOff>
    </xdr:from>
    <xdr:to>
      <xdr:col>17</xdr:col>
      <xdr:colOff>0</xdr:colOff>
      <xdr:row>873</xdr:row>
      <xdr:rowOff>0</xdr:rowOff>
    </xdr:to>
    <xdr:pic>
      <xdr:nvPicPr>
        <xdr:cNvPr id="842" name="Picture 841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2165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874</xdr:row>
      <xdr:rowOff>0</xdr:rowOff>
    </xdr:from>
    <xdr:to>
      <xdr:col>17</xdr:col>
      <xdr:colOff>0</xdr:colOff>
      <xdr:row>875</xdr:row>
      <xdr:rowOff>0</xdr:rowOff>
    </xdr:to>
    <xdr:pic>
      <xdr:nvPicPr>
        <xdr:cNvPr id="843" name="Picture 842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2927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875</xdr:row>
      <xdr:rowOff>0</xdr:rowOff>
    </xdr:from>
    <xdr:to>
      <xdr:col>17</xdr:col>
      <xdr:colOff>0</xdr:colOff>
      <xdr:row>876</xdr:row>
      <xdr:rowOff>0</xdr:rowOff>
    </xdr:to>
    <xdr:pic>
      <xdr:nvPicPr>
        <xdr:cNvPr id="844" name="Picture 843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3308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877</xdr:row>
      <xdr:rowOff>0</xdr:rowOff>
    </xdr:from>
    <xdr:to>
      <xdr:col>17</xdr:col>
      <xdr:colOff>0</xdr:colOff>
      <xdr:row>878</xdr:row>
      <xdr:rowOff>0</xdr:rowOff>
    </xdr:to>
    <xdr:pic>
      <xdr:nvPicPr>
        <xdr:cNvPr id="845" name="Picture 844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4070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876</xdr:row>
      <xdr:rowOff>0</xdr:rowOff>
    </xdr:from>
    <xdr:to>
      <xdr:col>17</xdr:col>
      <xdr:colOff>0</xdr:colOff>
      <xdr:row>877</xdr:row>
      <xdr:rowOff>0</xdr:rowOff>
    </xdr:to>
    <xdr:pic>
      <xdr:nvPicPr>
        <xdr:cNvPr id="846" name="Picture 845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3689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878</xdr:row>
      <xdr:rowOff>0</xdr:rowOff>
    </xdr:from>
    <xdr:to>
      <xdr:col>17</xdr:col>
      <xdr:colOff>0</xdr:colOff>
      <xdr:row>879</xdr:row>
      <xdr:rowOff>0</xdr:rowOff>
    </xdr:to>
    <xdr:pic>
      <xdr:nvPicPr>
        <xdr:cNvPr id="847" name="Picture 846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4451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879</xdr:row>
      <xdr:rowOff>0</xdr:rowOff>
    </xdr:from>
    <xdr:to>
      <xdr:col>17</xdr:col>
      <xdr:colOff>0</xdr:colOff>
      <xdr:row>880</xdr:row>
      <xdr:rowOff>0</xdr:rowOff>
    </xdr:to>
    <xdr:pic>
      <xdr:nvPicPr>
        <xdr:cNvPr id="848" name="Picture 847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4832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880</xdr:row>
      <xdr:rowOff>0</xdr:rowOff>
    </xdr:from>
    <xdr:to>
      <xdr:col>17</xdr:col>
      <xdr:colOff>0</xdr:colOff>
      <xdr:row>881</xdr:row>
      <xdr:rowOff>0</xdr:rowOff>
    </xdr:to>
    <xdr:pic>
      <xdr:nvPicPr>
        <xdr:cNvPr id="849" name="Picture 848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5213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881</xdr:row>
      <xdr:rowOff>0</xdr:rowOff>
    </xdr:from>
    <xdr:to>
      <xdr:col>17</xdr:col>
      <xdr:colOff>0</xdr:colOff>
      <xdr:row>882</xdr:row>
      <xdr:rowOff>0</xdr:rowOff>
    </xdr:to>
    <xdr:pic>
      <xdr:nvPicPr>
        <xdr:cNvPr id="850" name="Picture 849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5594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882</xdr:row>
      <xdr:rowOff>0</xdr:rowOff>
    </xdr:from>
    <xdr:to>
      <xdr:col>17</xdr:col>
      <xdr:colOff>0</xdr:colOff>
      <xdr:row>883</xdr:row>
      <xdr:rowOff>0</xdr:rowOff>
    </xdr:to>
    <xdr:pic>
      <xdr:nvPicPr>
        <xdr:cNvPr id="851" name="Picture 850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5975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883</xdr:row>
      <xdr:rowOff>0</xdr:rowOff>
    </xdr:from>
    <xdr:to>
      <xdr:col>17</xdr:col>
      <xdr:colOff>0</xdr:colOff>
      <xdr:row>884</xdr:row>
      <xdr:rowOff>0</xdr:rowOff>
    </xdr:to>
    <xdr:pic>
      <xdr:nvPicPr>
        <xdr:cNvPr id="852" name="Picture 851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6356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886</xdr:row>
      <xdr:rowOff>0</xdr:rowOff>
    </xdr:from>
    <xdr:to>
      <xdr:col>17</xdr:col>
      <xdr:colOff>0</xdr:colOff>
      <xdr:row>887</xdr:row>
      <xdr:rowOff>0</xdr:rowOff>
    </xdr:to>
    <xdr:pic>
      <xdr:nvPicPr>
        <xdr:cNvPr id="854" name="Picture 853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7499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889</xdr:row>
      <xdr:rowOff>0</xdr:rowOff>
    </xdr:from>
    <xdr:to>
      <xdr:col>17</xdr:col>
      <xdr:colOff>0</xdr:colOff>
      <xdr:row>890</xdr:row>
      <xdr:rowOff>0</xdr:rowOff>
    </xdr:to>
    <xdr:pic>
      <xdr:nvPicPr>
        <xdr:cNvPr id="855" name="Picture 854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8642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888</xdr:row>
      <xdr:rowOff>0</xdr:rowOff>
    </xdr:from>
    <xdr:to>
      <xdr:col>17</xdr:col>
      <xdr:colOff>0</xdr:colOff>
      <xdr:row>889</xdr:row>
      <xdr:rowOff>0</xdr:rowOff>
    </xdr:to>
    <xdr:pic>
      <xdr:nvPicPr>
        <xdr:cNvPr id="856" name="Picture 855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8261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890</xdr:row>
      <xdr:rowOff>0</xdr:rowOff>
    </xdr:from>
    <xdr:to>
      <xdr:col>17</xdr:col>
      <xdr:colOff>0</xdr:colOff>
      <xdr:row>891</xdr:row>
      <xdr:rowOff>0</xdr:rowOff>
    </xdr:to>
    <xdr:pic>
      <xdr:nvPicPr>
        <xdr:cNvPr id="857" name="Picture 856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9023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891</xdr:row>
      <xdr:rowOff>0</xdr:rowOff>
    </xdr:from>
    <xdr:to>
      <xdr:col>17</xdr:col>
      <xdr:colOff>0</xdr:colOff>
      <xdr:row>892</xdr:row>
      <xdr:rowOff>0</xdr:rowOff>
    </xdr:to>
    <xdr:pic>
      <xdr:nvPicPr>
        <xdr:cNvPr id="858" name="Picture 857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9404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892</xdr:row>
      <xdr:rowOff>0</xdr:rowOff>
    </xdr:from>
    <xdr:to>
      <xdr:col>17</xdr:col>
      <xdr:colOff>0</xdr:colOff>
      <xdr:row>893</xdr:row>
      <xdr:rowOff>0</xdr:rowOff>
    </xdr:to>
    <xdr:pic>
      <xdr:nvPicPr>
        <xdr:cNvPr id="859" name="Picture 858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9785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893</xdr:row>
      <xdr:rowOff>0</xdr:rowOff>
    </xdr:from>
    <xdr:to>
      <xdr:col>17</xdr:col>
      <xdr:colOff>0</xdr:colOff>
      <xdr:row>894</xdr:row>
      <xdr:rowOff>0</xdr:rowOff>
    </xdr:to>
    <xdr:pic>
      <xdr:nvPicPr>
        <xdr:cNvPr id="860" name="Picture 859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0166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894</xdr:row>
      <xdr:rowOff>0</xdr:rowOff>
    </xdr:from>
    <xdr:to>
      <xdr:col>17</xdr:col>
      <xdr:colOff>0</xdr:colOff>
      <xdr:row>895</xdr:row>
      <xdr:rowOff>0</xdr:rowOff>
    </xdr:to>
    <xdr:pic>
      <xdr:nvPicPr>
        <xdr:cNvPr id="861" name="Picture 860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0547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895</xdr:row>
      <xdr:rowOff>0</xdr:rowOff>
    </xdr:from>
    <xdr:to>
      <xdr:col>17</xdr:col>
      <xdr:colOff>0</xdr:colOff>
      <xdr:row>896</xdr:row>
      <xdr:rowOff>0</xdr:rowOff>
    </xdr:to>
    <xdr:pic>
      <xdr:nvPicPr>
        <xdr:cNvPr id="862" name="Picture 861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0928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896</xdr:row>
      <xdr:rowOff>0</xdr:rowOff>
    </xdr:from>
    <xdr:to>
      <xdr:col>17</xdr:col>
      <xdr:colOff>0</xdr:colOff>
      <xdr:row>897</xdr:row>
      <xdr:rowOff>0</xdr:rowOff>
    </xdr:to>
    <xdr:pic>
      <xdr:nvPicPr>
        <xdr:cNvPr id="863" name="Picture 862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1309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897</xdr:row>
      <xdr:rowOff>0</xdr:rowOff>
    </xdr:from>
    <xdr:to>
      <xdr:col>17</xdr:col>
      <xdr:colOff>0</xdr:colOff>
      <xdr:row>898</xdr:row>
      <xdr:rowOff>0</xdr:rowOff>
    </xdr:to>
    <xdr:pic>
      <xdr:nvPicPr>
        <xdr:cNvPr id="864" name="Picture 863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1690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887</xdr:row>
      <xdr:rowOff>0</xdr:rowOff>
    </xdr:from>
    <xdr:to>
      <xdr:col>17</xdr:col>
      <xdr:colOff>0</xdr:colOff>
      <xdr:row>888</xdr:row>
      <xdr:rowOff>0</xdr:rowOff>
    </xdr:to>
    <xdr:pic>
      <xdr:nvPicPr>
        <xdr:cNvPr id="865" name="Picture 864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37880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899</xdr:row>
      <xdr:rowOff>0</xdr:rowOff>
    </xdr:from>
    <xdr:to>
      <xdr:col>17</xdr:col>
      <xdr:colOff>0</xdr:colOff>
      <xdr:row>900</xdr:row>
      <xdr:rowOff>0</xdr:rowOff>
    </xdr:to>
    <xdr:pic>
      <xdr:nvPicPr>
        <xdr:cNvPr id="866" name="Picture 865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2452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901</xdr:row>
      <xdr:rowOff>12192</xdr:rowOff>
    </xdr:from>
    <xdr:to>
      <xdr:col>17</xdr:col>
      <xdr:colOff>0</xdr:colOff>
      <xdr:row>902</xdr:row>
      <xdr:rowOff>0</xdr:rowOff>
    </xdr:to>
    <xdr:pic>
      <xdr:nvPicPr>
        <xdr:cNvPr id="867" name="Picture 866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3227117"/>
          <a:ext cx="714375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900</xdr:row>
      <xdr:rowOff>0</xdr:rowOff>
    </xdr:from>
    <xdr:to>
      <xdr:col>17</xdr:col>
      <xdr:colOff>0</xdr:colOff>
      <xdr:row>901</xdr:row>
      <xdr:rowOff>0</xdr:rowOff>
    </xdr:to>
    <xdr:pic>
      <xdr:nvPicPr>
        <xdr:cNvPr id="868" name="Picture 867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2833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903</xdr:row>
      <xdr:rowOff>0</xdr:rowOff>
    </xdr:from>
    <xdr:to>
      <xdr:col>17</xdr:col>
      <xdr:colOff>0</xdr:colOff>
      <xdr:row>904</xdr:row>
      <xdr:rowOff>0</xdr:rowOff>
    </xdr:to>
    <xdr:pic>
      <xdr:nvPicPr>
        <xdr:cNvPr id="869" name="Picture 868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4357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902</xdr:row>
      <xdr:rowOff>0</xdr:rowOff>
    </xdr:from>
    <xdr:to>
      <xdr:col>17</xdr:col>
      <xdr:colOff>0</xdr:colOff>
      <xdr:row>903</xdr:row>
      <xdr:rowOff>0</xdr:rowOff>
    </xdr:to>
    <xdr:pic>
      <xdr:nvPicPr>
        <xdr:cNvPr id="870" name="Picture 869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3976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904</xdr:row>
      <xdr:rowOff>0</xdr:rowOff>
    </xdr:from>
    <xdr:to>
      <xdr:col>17</xdr:col>
      <xdr:colOff>0</xdr:colOff>
      <xdr:row>905</xdr:row>
      <xdr:rowOff>0</xdr:rowOff>
    </xdr:to>
    <xdr:pic>
      <xdr:nvPicPr>
        <xdr:cNvPr id="871" name="Picture 870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4738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906</xdr:row>
      <xdr:rowOff>0</xdr:rowOff>
    </xdr:from>
    <xdr:to>
      <xdr:col>17</xdr:col>
      <xdr:colOff>0</xdr:colOff>
      <xdr:row>907</xdr:row>
      <xdr:rowOff>0</xdr:rowOff>
    </xdr:to>
    <xdr:pic>
      <xdr:nvPicPr>
        <xdr:cNvPr id="872" name="Picture 871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5500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905</xdr:row>
      <xdr:rowOff>0</xdr:rowOff>
    </xdr:from>
    <xdr:to>
      <xdr:col>17</xdr:col>
      <xdr:colOff>0</xdr:colOff>
      <xdr:row>906</xdr:row>
      <xdr:rowOff>0</xdr:rowOff>
    </xdr:to>
    <xdr:pic>
      <xdr:nvPicPr>
        <xdr:cNvPr id="873" name="Picture 872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51199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908</xdr:row>
      <xdr:rowOff>0</xdr:rowOff>
    </xdr:from>
    <xdr:to>
      <xdr:col>17</xdr:col>
      <xdr:colOff>0</xdr:colOff>
      <xdr:row>909</xdr:row>
      <xdr:rowOff>0</xdr:rowOff>
    </xdr:to>
    <xdr:pic>
      <xdr:nvPicPr>
        <xdr:cNvPr id="874" name="Picture 873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6624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907</xdr:row>
      <xdr:rowOff>0</xdr:rowOff>
    </xdr:from>
    <xdr:to>
      <xdr:col>17</xdr:col>
      <xdr:colOff>0</xdr:colOff>
      <xdr:row>908</xdr:row>
      <xdr:rowOff>0</xdr:rowOff>
    </xdr:to>
    <xdr:pic>
      <xdr:nvPicPr>
        <xdr:cNvPr id="875" name="Picture 874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6243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909</xdr:row>
      <xdr:rowOff>0</xdr:rowOff>
    </xdr:from>
    <xdr:to>
      <xdr:col>17</xdr:col>
      <xdr:colOff>0</xdr:colOff>
      <xdr:row>910</xdr:row>
      <xdr:rowOff>0</xdr:rowOff>
    </xdr:to>
    <xdr:pic>
      <xdr:nvPicPr>
        <xdr:cNvPr id="876" name="Picture 875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7005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910</xdr:row>
      <xdr:rowOff>0</xdr:rowOff>
    </xdr:from>
    <xdr:to>
      <xdr:col>17</xdr:col>
      <xdr:colOff>0</xdr:colOff>
      <xdr:row>911</xdr:row>
      <xdr:rowOff>0</xdr:rowOff>
    </xdr:to>
    <xdr:pic>
      <xdr:nvPicPr>
        <xdr:cNvPr id="877" name="Picture 876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7386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912</xdr:row>
      <xdr:rowOff>0</xdr:rowOff>
    </xdr:from>
    <xdr:to>
      <xdr:col>17</xdr:col>
      <xdr:colOff>0</xdr:colOff>
      <xdr:row>913</xdr:row>
      <xdr:rowOff>0</xdr:rowOff>
    </xdr:to>
    <xdr:pic>
      <xdr:nvPicPr>
        <xdr:cNvPr id="878" name="Picture 877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8148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911</xdr:row>
      <xdr:rowOff>0</xdr:rowOff>
    </xdr:from>
    <xdr:to>
      <xdr:col>17</xdr:col>
      <xdr:colOff>0</xdr:colOff>
      <xdr:row>912</xdr:row>
      <xdr:rowOff>0</xdr:rowOff>
    </xdr:to>
    <xdr:pic>
      <xdr:nvPicPr>
        <xdr:cNvPr id="879" name="Picture 878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7767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913</xdr:row>
      <xdr:rowOff>0</xdr:rowOff>
    </xdr:from>
    <xdr:to>
      <xdr:col>17</xdr:col>
      <xdr:colOff>0</xdr:colOff>
      <xdr:row>914</xdr:row>
      <xdr:rowOff>0</xdr:rowOff>
    </xdr:to>
    <xdr:pic>
      <xdr:nvPicPr>
        <xdr:cNvPr id="880" name="Picture 879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8529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915</xdr:row>
      <xdr:rowOff>0</xdr:rowOff>
    </xdr:from>
    <xdr:to>
      <xdr:col>17</xdr:col>
      <xdr:colOff>0</xdr:colOff>
      <xdr:row>916</xdr:row>
      <xdr:rowOff>0</xdr:rowOff>
    </xdr:to>
    <xdr:pic>
      <xdr:nvPicPr>
        <xdr:cNvPr id="881" name="Picture 880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9291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916</xdr:row>
      <xdr:rowOff>0</xdr:rowOff>
    </xdr:from>
    <xdr:to>
      <xdr:col>17</xdr:col>
      <xdr:colOff>0</xdr:colOff>
      <xdr:row>917</xdr:row>
      <xdr:rowOff>0</xdr:rowOff>
    </xdr:to>
    <xdr:pic>
      <xdr:nvPicPr>
        <xdr:cNvPr id="882" name="Picture 881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49672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917</xdr:row>
      <xdr:rowOff>0</xdr:rowOff>
    </xdr:from>
    <xdr:to>
      <xdr:col>17</xdr:col>
      <xdr:colOff>0</xdr:colOff>
      <xdr:row>918</xdr:row>
      <xdr:rowOff>0</xdr:rowOff>
    </xdr:to>
    <xdr:pic>
      <xdr:nvPicPr>
        <xdr:cNvPr id="883" name="Picture 882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0053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918</xdr:row>
      <xdr:rowOff>0</xdr:rowOff>
    </xdr:from>
    <xdr:to>
      <xdr:col>17</xdr:col>
      <xdr:colOff>0</xdr:colOff>
      <xdr:row>919</xdr:row>
      <xdr:rowOff>0</xdr:rowOff>
    </xdr:to>
    <xdr:pic>
      <xdr:nvPicPr>
        <xdr:cNvPr id="884" name="Picture 883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0434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919</xdr:row>
      <xdr:rowOff>0</xdr:rowOff>
    </xdr:from>
    <xdr:to>
      <xdr:col>17</xdr:col>
      <xdr:colOff>0</xdr:colOff>
      <xdr:row>920</xdr:row>
      <xdr:rowOff>0</xdr:rowOff>
    </xdr:to>
    <xdr:pic>
      <xdr:nvPicPr>
        <xdr:cNvPr id="885" name="Picture 884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1196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921</xdr:row>
      <xdr:rowOff>0</xdr:rowOff>
    </xdr:from>
    <xdr:to>
      <xdr:col>17</xdr:col>
      <xdr:colOff>0</xdr:colOff>
      <xdr:row>922</xdr:row>
      <xdr:rowOff>0</xdr:rowOff>
    </xdr:to>
    <xdr:pic>
      <xdr:nvPicPr>
        <xdr:cNvPr id="886" name="Picture 885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1958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922</xdr:row>
      <xdr:rowOff>0</xdr:rowOff>
    </xdr:from>
    <xdr:to>
      <xdr:col>17</xdr:col>
      <xdr:colOff>0</xdr:colOff>
      <xdr:row>923</xdr:row>
      <xdr:rowOff>0</xdr:rowOff>
    </xdr:to>
    <xdr:pic>
      <xdr:nvPicPr>
        <xdr:cNvPr id="887" name="Picture 886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2339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923</xdr:row>
      <xdr:rowOff>0</xdr:rowOff>
    </xdr:from>
    <xdr:to>
      <xdr:col>17</xdr:col>
      <xdr:colOff>0</xdr:colOff>
      <xdr:row>924</xdr:row>
      <xdr:rowOff>0</xdr:rowOff>
    </xdr:to>
    <xdr:pic>
      <xdr:nvPicPr>
        <xdr:cNvPr id="888" name="Picture 887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2720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924</xdr:row>
      <xdr:rowOff>0</xdr:rowOff>
    </xdr:from>
    <xdr:to>
      <xdr:col>17</xdr:col>
      <xdr:colOff>0</xdr:colOff>
      <xdr:row>925</xdr:row>
      <xdr:rowOff>0</xdr:rowOff>
    </xdr:to>
    <xdr:pic>
      <xdr:nvPicPr>
        <xdr:cNvPr id="889" name="Picture 888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310187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925</xdr:row>
      <xdr:rowOff>1</xdr:rowOff>
    </xdr:from>
    <xdr:to>
      <xdr:col>17</xdr:col>
      <xdr:colOff>0</xdr:colOff>
      <xdr:row>926</xdr:row>
      <xdr:rowOff>0</xdr:rowOff>
    </xdr:to>
    <xdr:pic>
      <xdr:nvPicPr>
        <xdr:cNvPr id="890" name="Picture 889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3482876"/>
          <a:ext cx="7143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926</xdr:row>
      <xdr:rowOff>0</xdr:rowOff>
    </xdr:from>
    <xdr:to>
      <xdr:col>17</xdr:col>
      <xdr:colOff>0</xdr:colOff>
      <xdr:row>927</xdr:row>
      <xdr:rowOff>0</xdr:rowOff>
    </xdr:to>
    <xdr:pic>
      <xdr:nvPicPr>
        <xdr:cNvPr id="891" name="Picture 890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4225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927</xdr:row>
      <xdr:rowOff>0</xdr:rowOff>
    </xdr:from>
    <xdr:to>
      <xdr:col>17</xdr:col>
      <xdr:colOff>0</xdr:colOff>
      <xdr:row>928</xdr:row>
      <xdr:rowOff>0</xdr:rowOff>
    </xdr:to>
    <xdr:pic>
      <xdr:nvPicPr>
        <xdr:cNvPr id="892" name="Picture 891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4606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928</xdr:row>
      <xdr:rowOff>0</xdr:rowOff>
    </xdr:from>
    <xdr:to>
      <xdr:col>17</xdr:col>
      <xdr:colOff>0</xdr:colOff>
      <xdr:row>929</xdr:row>
      <xdr:rowOff>0</xdr:rowOff>
    </xdr:to>
    <xdr:pic>
      <xdr:nvPicPr>
        <xdr:cNvPr id="893" name="Picture 892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4987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929</xdr:row>
      <xdr:rowOff>0</xdr:rowOff>
    </xdr:from>
    <xdr:to>
      <xdr:col>17</xdr:col>
      <xdr:colOff>0</xdr:colOff>
      <xdr:row>930</xdr:row>
      <xdr:rowOff>0</xdr:rowOff>
    </xdr:to>
    <xdr:pic>
      <xdr:nvPicPr>
        <xdr:cNvPr id="894" name="Picture 893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5368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930</xdr:row>
      <xdr:rowOff>0</xdr:rowOff>
    </xdr:from>
    <xdr:to>
      <xdr:col>17</xdr:col>
      <xdr:colOff>0</xdr:colOff>
      <xdr:row>931</xdr:row>
      <xdr:rowOff>0</xdr:rowOff>
    </xdr:to>
    <xdr:pic>
      <xdr:nvPicPr>
        <xdr:cNvPr id="895" name="Picture 894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5749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931</xdr:row>
      <xdr:rowOff>0</xdr:rowOff>
    </xdr:from>
    <xdr:to>
      <xdr:col>17</xdr:col>
      <xdr:colOff>0</xdr:colOff>
      <xdr:row>932</xdr:row>
      <xdr:rowOff>0</xdr:rowOff>
    </xdr:to>
    <xdr:pic>
      <xdr:nvPicPr>
        <xdr:cNvPr id="896" name="Picture 895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6130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932</xdr:row>
      <xdr:rowOff>0</xdr:rowOff>
    </xdr:from>
    <xdr:to>
      <xdr:col>17</xdr:col>
      <xdr:colOff>0</xdr:colOff>
      <xdr:row>933</xdr:row>
      <xdr:rowOff>0</xdr:rowOff>
    </xdr:to>
    <xdr:pic>
      <xdr:nvPicPr>
        <xdr:cNvPr id="897" name="Picture 896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6511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934</xdr:row>
      <xdr:rowOff>0</xdr:rowOff>
    </xdr:from>
    <xdr:to>
      <xdr:col>17</xdr:col>
      <xdr:colOff>0</xdr:colOff>
      <xdr:row>935</xdr:row>
      <xdr:rowOff>0</xdr:rowOff>
    </xdr:to>
    <xdr:pic>
      <xdr:nvPicPr>
        <xdr:cNvPr id="898" name="Picture 897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7273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933</xdr:row>
      <xdr:rowOff>0</xdr:rowOff>
    </xdr:from>
    <xdr:to>
      <xdr:col>17</xdr:col>
      <xdr:colOff>0</xdr:colOff>
      <xdr:row>934</xdr:row>
      <xdr:rowOff>0</xdr:rowOff>
    </xdr:to>
    <xdr:pic>
      <xdr:nvPicPr>
        <xdr:cNvPr id="899" name="Picture 898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6892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936</xdr:row>
      <xdr:rowOff>0</xdr:rowOff>
    </xdr:from>
    <xdr:to>
      <xdr:col>17</xdr:col>
      <xdr:colOff>0</xdr:colOff>
      <xdr:row>937</xdr:row>
      <xdr:rowOff>0</xdr:rowOff>
    </xdr:to>
    <xdr:pic>
      <xdr:nvPicPr>
        <xdr:cNvPr id="900" name="Picture 899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8035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935</xdr:row>
      <xdr:rowOff>0</xdr:rowOff>
    </xdr:from>
    <xdr:to>
      <xdr:col>17</xdr:col>
      <xdr:colOff>0</xdr:colOff>
      <xdr:row>936</xdr:row>
      <xdr:rowOff>0</xdr:rowOff>
    </xdr:to>
    <xdr:pic>
      <xdr:nvPicPr>
        <xdr:cNvPr id="901" name="Picture 900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7654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938</xdr:row>
      <xdr:rowOff>0</xdr:rowOff>
    </xdr:from>
    <xdr:to>
      <xdr:col>17</xdr:col>
      <xdr:colOff>0</xdr:colOff>
      <xdr:row>939</xdr:row>
      <xdr:rowOff>0</xdr:rowOff>
    </xdr:to>
    <xdr:pic>
      <xdr:nvPicPr>
        <xdr:cNvPr id="902" name="Picture 901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8797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937</xdr:row>
      <xdr:rowOff>0</xdr:rowOff>
    </xdr:from>
    <xdr:to>
      <xdr:col>17</xdr:col>
      <xdr:colOff>0</xdr:colOff>
      <xdr:row>938</xdr:row>
      <xdr:rowOff>0</xdr:rowOff>
    </xdr:to>
    <xdr:pic>
      <xdr:nvPicPr>
        <xdr:cNvPr id="903" name="Picture 902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8416825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939</xdr:row>
      <xdr:rowOff>0</xdr:rowOff>
    </xdr:from>
    <xdr:to>
      <xdr:col>17</xdr:col>
      <xdr:colOff>0</xdr:colOff>
      <xdr:row>940</xdr:row>
      <xdr:rowOff>0</xdr:rowOff>
    </xdr:to>
    <xdr:pic>
      <xdr:nvPicPr>
        <xdr:cNvPr id="904" name="Picture 903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59178825"/>
          <a:ext cx="714375" cy="371475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940</xdr:row>
      <xdr:rowOff>19050</xdr:rowOff>
    </xdr:from>
    <xdr:to>
      <xdr:col>17</xdr:col>
      <xdr:colOff>1</xdr:colOff>
      <xdr:row>941</xdr:row>
      <xdr:rowOff>0</xdr:rowOff>
    </xdr:to>
    <xdr:pic>
      <xdr:nvPicPr>
        <xdr:cNvPr id="905" name="Picture 904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6" y="59569350"/>
          <a:ext cx="714375" cy="3619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941</xdr:row>
      <xdr:rowOff>0</xdr:rowOff>
    </xdr:from>
    <xdr:to>
      <xdr:col>17</xdr:col>
      <xdr:colOff>0</xdr:colOff>
      <xdr:row>942</xdr:row>
      <xdr:rowOff>0</xdr:rowOff>
    </xdr:to>
    <xdr:pic>
      <xdr:nvPicPr>
        <xdr:cNvPr id="906" name="Picture 905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02932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942</xdr:row>
      <xdr:rowOff>0</xdr:rowOff>
    </xdr:from>
    <xdr:to>
      <xdr:col>17</xdr:col>
      <xdr:colOff>0</xdr:colOff>
      <xdr:row>943</xdr:row>
      <xdr:rowOff>0</xdr:rowOff>
    </xdr:to>
    <xdr:pic>
      <xdr:nvPicPr>
        <xdr:cNvPr id="907" name="Picture 906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06742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943</xdr:row>
      <xdr:rowOff>0</xdr:rowOff>
    </xdr:from>
    <xdr:to>
      <xdr:col>17</xdr:col>
      <xdr:colOff>0</xdr:colOff>
      <xdr:row>944</xdr:row>
      <xdr:rowOff>0</xdr:rowOff>
    </xdr:to>
    <xdr:pic>
      <xdr:nvPicPr>
        <xdr:cNvPr id="908" name="Picture 907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10552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944</xdr:row>
      <xdr:rowOff>0</xdr:rowOff>
    </xdr:from>
    <xdr:to>
      <xdr:col>17</xdr:col>
      <xdr:colOff>0</xdr:colOff>
      <xdr:row>945</xdr:row>
      <xdr:rowOff>0</xdr:rowOff>
    </xdr:to>
    <xdr:pic>
      <xdr:nvPicPr>
        <xdr:cNvPr id="909" name="Picture 908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14362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945</xdr:row>
      <xdr:rowOff>0</xdr:rowOff>
    </xdr:from>
    <xdr:to>
      <xdr:col>17</xdr:col>
      <xdr:colOff>0</xdr:colOff>
      <xdr:row>946</xdr:row>
      <xdr:rowOff>0</xdr:rowOff>
    </xdr:to>
    <xdr:pic>
      <xdr:nvPicPr>
        <xdr:cNvPr id="910" name="Picture 909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18172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946</xdr:row>
      <xdr:rowOff>0</xdr:rowOff>
    </xdr:from>
    <xdr:to>
      <xdr:col>17</xdr:col>
      <xdr:colOff>0</xdr:colOff>
      <xdr:row>947</xdr:row>
      <xdr:rowOff>0</xdr:rowOff>
    </xdr:to>
    <xdr:pic>
      <xdr:nvPicPr>
        <xdr:cNvPr id="911" name="Picture 910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21982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947</xdr:row>
      <xdr:rowOff>0</xdr:rowOff>
    </xdr:from>
    <xdr:to>
      <xdr:col>17</xdr:col>
      <xdr:colOff>0</xdr:colOff>
      <xdr:row>948</xdr:row>
      <xdr:rowOff>0</xdr:rowOff>
    </xdr:to>
    <xdr:pic>
      <xdr:nvPicPr>
        <xdr:cNvPr id="912" name="Picture 911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2941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948</xdr:row>
      <xdr:rowOff>0</xdr:rowOff>
    </xdr:from>
    <xdr:to>
      <xdr:col>17</xdr:col>
      <xdr:colOff>0</xdr:colOff>
      <xdr:row>949</xdr:row>
      <xdr:rowOff>0</xdr:rowOff>
    </xdr:to>
    <xdr:pic>
      <xdr:nvPicPr>
        <xdr:cNvPr id="913" name="Picture 912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3322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949</xdr:row>
      <xdr:rowOff>0</xdr:rowOff>
    </xdr:from>
    <xdr:to>
      <xdr:col>17</xdr:col>
      <xdr:colOff>0</xdr:colOff>
      <xdr:row>950</xdr:row>
      <xdr:rowOff>0</xdr:rowOff>
    </xdr:to>
    <xdr:pic>
      <xdr:nvPicPr>
        <xdr:cNvPr id="914" name="Picture 913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3703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950</xdr:row>
      <xdr:rowOff>0</xdr:rowOff>
    </xdr:from>
    <xdr:to>
      <xdr:col>17</xdr:col>
      <xdr:colOff>0</xdr:colOff>
      <xdr:row>951</xdr:row>
      <xdr:rowOff>0</xdr:rowOff>
    </xdr:to>
    <xdr:pic>
      <xdr:nvPicPr>
        <xdr:cNvPr id="915" name="Picture 914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4084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951</xdr:row>
      <xdr:rowOff>0</xdr:rowOff>
    </xdr:from>
    <xdr:to>
      <xdr:col>17</xdr:col>
      <xdr:colOff>0</xdr:colOff>
      <xdr:row>952</xdr:row>
      <xdr:rowOff>0</xdr:rowOff>
    </xdr:to>
    <xdr:pic>
      <xdr:nvPicPr>
        <xdr:cNvPr id="916" name="Picture 915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4465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952</xdr:row>
      <xdr:rowOff>0</xdr:rowOff>
    </xdr:from>
    <xdr:to>
      <xdr:col>17</xdr:col>
      <xdr:colOff>0</xdr:colOff>
      <xdr:row>953</xdr:row>
      <xdr:rowOff>0</xdr:rowOff>
    </xdr:to>
    <xdr:pic>
      <xdr:nvPicPr>
        <xdr:cNvPr id="917" name="Picture 916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4846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953</xdr:row>
      <xdr:rowOff>0</xdr:rowOff>
    </xdr:from>
    <xdr:to>
      <xdr:col>17</xdr:col>
      <xdr:colOff>0</xdr:colOff>
      <xdr:row>954</xdr:row>
      <xdr:rowOff>0</xdr:rowOff>
    </xdr:to>
    <xdr:pic>
      <xdr:nvPicPr>
        <xdr:cNvPr id="918" name="Picture 917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5227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954</xdr:row>
      <xdr:rowOff>0</xdr:rowOff>
    </xdr:from>
    <xdr:to>
      <xdr:col>17</xdr:col>
      <xdr:colOff>0</xdr:colOff>
      <xdr:row>955</xdr:row>
      <xdr:rowOff>0</xdr:rowOff>
    </xdr:to>
    <xdr:pic>
      <xdr:nvPicPr>
        <xdr:cNvPr id="919" name="Picture 918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5608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956</xdr:row>
      <xdr:rowOff>5334</xdr:rowOff>
    </xdr:from>
    <xdr:to>
      <xdr:col>17</xdr:col>
      <xdr:colOff>0</xdr:colOff>
      <xdr:row>957</xdr:row>
      <xdr:rowOff>0</xdr:rowOff>
    </xdr:to>
    <xdr:pic>
      <xdr:nvPicPr>
        <xdr:cNvPr id="920" name="Picture 919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6375534"/>
          <a:ext cx="714375" cy="37566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955</xdr:row>
      <xdr:rowOff>0</xdr:rowOff>
    </xdr:from>
    <xdr:to>
      <xdr:col>17</xdr:col>
      <xdr:colOff>0</xdr:colOff>
      <xdr:row>956</xdr:row>
      <xdr:rowOff>0</xdr:rowOff>
    </xdr:to>
    <xdr:pic>
      <xdr:nvPicPr>
        <xdr:cNvPr id="921" name="Picture 920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598920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958</xdr:row>
      <xdr:rowOff>0</xdr:rowOff>
    </xdr:from>
    <xdr:to>
      <xdr:col>17</xdr:col>
      <xdr:colOff>0</xdr:colOff>
      <xdr:row>959</xdr:row>
      <xdr:rowOff>0</xdr:rowOff>
    </xdr:to>
    <xdr:pic>
      <xdr:nvPicPr>
        <xdr:cNvPr id="922" name="Picture 921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749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957</xdr:row>
      <xdr:rowOff>0</xdr:rowOff>
    </xdr:from>
    <xdr:to>
      <xdr:col>17</xdr:col>
      <xdr:colOff>0</xdr:colOff>
      <xdr:row>958</xdr:row>
      <xdr:rowOff>0</xdr:rowOff>
    </xdr:to>
    <xdr:pic>
      <xdr:nvPicPr>
        <xdr:cNvPr id="923" name="Picture 922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711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959</xdr:row>
      <xdr:rowOff>0</xdr:rowOff>
    </xdr:from>
    <xdr:to>
      <xdr:col>17</xdr:col>
      <xdr:colOff>0</xdr:colOff>
      <xdr:row>960</xdr:row>
      <xdr:rowOff>0</xdr:rowOff>
    </xdr:to>
    <xdr:pic>
      <xdr:nvPicPr>
        <xdr:cNvPr id="924" name="Picture 923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787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960</xdr:row>
      <xdr:rowOff>0</xdr:rowOff>
    </xdr:from>
    <xdr:to>
      <xdr:col>17</xdr:col>
      <xdr:colOff>0</xdr:colOff>
      <xdr:row>961</xdr:row>
      <xdr:rowOff>0</xdr:rowOff>
    </xdr:to>
    <xdr:pic>
      <xdr:nvPicPr>
        <xdr:cNvPr id="925" name="Picture 924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825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962</xdr:row>
      <xdr:rowOff>0</xdr:rowOff>
    </xdr:from>
    <xdr:to>
      <xdr:col>17</xdr:col>
      <xdr:colOff>0</xdr:colOff>
      <xdr:row>963</xdr:row>
      <xdr:rowOff>0</xdr:rowOff>
    </xdr:to>
    <xdr:pic>
      <xdr:nvPicPr>
        <xdr:cNvPr id="926" name="Picture 925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901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961</xdr:row>
      <xdr:rowOff>0</xdr:rowOff>
    </xdr:from>
    <xdr:to>
      <xdr:col>17</xdr:col>
      <xdr:colOff>0</xdr:colOff>
      <xdr:row>962</xdr:row>
      <xdr:rowOff>0</xdr:rowOff>
    </xdr:to>
    <xdr:pic>
      <xdr:nvPicPr>
        <xdr:cNvPr id="927" name="Picture 926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863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963</xdr:row>
      <xdr:rowOff>0</xdr:rowOff>
    </xdr:from>
    <xdr:to>
      <xdr:col>17</xdr:col>
      <xdr:colOff>0</xdr:colOff>
      <xdr:row>964</xdr:row>
      <xdr:rowOff>0</xdr:rowOff>
    </xdr:to>
    <xdr:pic>
      <xdr:nvPicPr>
        <xdr:cNvPr id="928" name="Picture 927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939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964</xdr:row>
      <xdr:rowOff>0</xdr:rowOff>
    </xdr:from>
    <xdr:to>
      <xdr:col>17</xdr:col>
      <xdr:colOff>0</xdr:colOff>
      <xdr:row>965</xdr:row>
      <xdr:rowOff>0</xdr:rowOff>
    </xdr:to>
    <xdr:pic>
      <xdr:nvPicPr>
        <xdr:cNvPr id="929" name="Picture 928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6978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966</xdr:row>
      <xdr:rowOff>0</xdr:rowOff>
    </xdr:from>
    <xdr:to>
      <xdr:col>17</xdr:col>
      <xdr:colOff>0</xdr:colOff>
      <xdr:row>967</xdr:row>
      <xdr:rowOff>0</xdr:rowOff>
    </xdr:to>
    <xdr:pic>
      <xdr:nvPicPr>
        <xdr:cNvPr id="930" name="Picture 929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0972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965</xdr:row>
      <xdr:rowOff>0</xdr:rowOff>
    </xdr:from>
    <xdr:to>
      <xdr:col>17</xdr:col>
      <xdr:colOff>0</xdr:colOff>
      <xdr:row>966</xdr:row>
      <xdr:rowOff>0</xdr:rowOff>
    </xdr:to>
    <xdr:pic>
      <xdr:nvPicPr>
        <xdr:cNvPr id="931" name="Picture 930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67655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968</xdr:row>
      <xdr:rowOff>12192</xdr:rowOff>
    </xdr:from>
    <xdr:to>
      <xdr:col>17</xdr:col>
      <xdr:colOff>0</xdr:colOff>
      <xdr:row>969</xdr:row>
      <xdr:rowOff>0</xdr:rowOff>
    </xdr:to>
    <xdr:pic>
      <xdr:nvPicPr>
        <xdr:cNvPr id="932" name="Picture 931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0502192"/>
          <a:ext cx="609600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967</xdr:row>
      <xdr:rowOff>0</xdr:rowOff>
    </xdr:from>
    <xdr:to>
      <xdr:col>17</xdr:col>
      <xdr:colOff>0</xdr:colOff>
      <xdr:row>968</xdr:row>
      <xdr:rowOff>0</xdr:rowOff>
    </xdr:to>
    <xdr:pic>
      <xdr:nvPicPr>
        <xdr:cNvPr id="933" name="Picture 932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010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971</xdr:row>
      <xdr:rowOff>0</xdr:rowOff>
    </xdr:from>
    <xdr:to>
      <xdr:col>17</xdr:col>
      <xdr:colOff>0</xdr:colOff>
      <xdr:row>972</xdr:row>
      <xdr:rowOff>0</xdr:rowOff>
    </xdr:to>
    <xdr:pic>
      <xdr:nvPicPr>
        <xdr:cNvPr id="934" name="Picture 933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163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969</xdr:row>
      <xdr:rowOff>0</xdr:rowOff>
    </xdr:from>
    <xdr:to>
      <xdr:col>17</xdr:col>
      <xdr:colOff>0</xdr:colOff>
      <xdr:row>970</xdr:row>
      <xdr:rowOff>0</xdr:rowOff>
    </xdr:to>
    <xdr:pic>
      <xdr:nvPicPr>
        <xdr:cNvPr id="935" name="Picture 934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087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972</xdr:row>
      <xdr:rowOff>0</xdr:rowOff>
    </xdr:from>
    <xdr:to>
      <xdr:col>17</xdr:col>
      <xdr:colOff>0</xdr:colOff>
      <xdr:row>973</xdr:row>
      <xdr:rowOff>0</xdr:rowOff>
    </xdr:to>
    <xdr:pic>
      <xdr:nvPicPr>
        <xdr:cNvPr id="936" name="Picture 935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201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974</xdr:row>
      <xdr:rowOff>0</xdr:rowOff>
    </xdr:from>
    <xdr:to>
      <xdr:col>17</xdr:col>
      <xdr:colOff>0</xdr:colOff>
      <xdr:row>975</xdr:row>
      <xdr:rowOff>0</xdr:rowOff>
    </xdr:to>
    <xdr:pic>
      <xdr:nvPicPr>
        <xdr:cNvPr id="937" name="Picture 936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277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975</xdr:row>
      <xdr:rowOff>0</xdr:rowOff>
    </xdr:from>
    <xdr:to>
      <xdr:col>17</xdr:col>
      <xdr:colOff>0</xdr:colOff>
      <xdr:row>976</xdr:row>
      <xdr:rowOff>0</xdr:rowOff>
    </xdr:to>
    <xdr:pic>
      <xdr:nvPicPr>
        <xdr:cNvPr id="938" name="Picture 937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315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976</xdr:row>
      <xdr:rowOff>0</xdr:rowOff>
    </xdr:from>
    <xdr:to>
      <xdr:col>17</xdr:col>
      <xdr:colOff>0</xdr:colOff>
      <xdr:row>977</xdr:row>
      <xdr:rowOff>0</xdr:rowOff>
    </xdr:to>
    <xdr:pic>
      <xdr:nvPicPr>
        <xdr:cNvPr id="939" name="Picture 938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353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977</xdr:row>
      <xdr:rowOff>0</xdr:rowOff>
    </xdr:from>
    <xdr:to>
      <xdr:col>17</xdr:col>
      <xdr:colOff>0</xdr:colOff>
      <xdr:row>978</xdr:row>
      <xdr:rowOff>0</xdr:rowOff>
    </xdr:to>
    <xdr:pic>
      <xdr:nvPicPr>
        <xdr:cNvPr id="940" name="Picture 939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391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979</xdr:row>
      <xdr:rowOff>0</xdr:rowOff>
    </xdr:from>
    <xdr:to>
      <xdr:col>17</xdr:col>
      <xdr:colOff>0</xdr:colOff>
      <xdr:row>980</xdr:row>
      <xdr:rowOff>0</xdr:rowOff>
    </xdr:to>
    <xdr:pic>
      <xdr:nvPicPr>
        <xdr:cNvPr id="941" name="Picture 940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468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978</xdr:row>
      <xdr:rowOff>0</xdr:rowOff>
    </xdr:from>
    <xdr:to>
      <xdr:col>17</xdr:col>
      <xdr:colOff>0</xdr:colOff>
      <xdr:row>979</xdr:row>
      <xdr:rowOff>0</xdr:rowOff>
    </xdr:to>
    <xdr:pic>
      <xdr:nvPicPr>
        <xdr:cNvPr id="942" name="Picture 941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430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980</xdr:row>
      <xdr:rowOff>0</xdr:rowOff>
    </xdr:from>
    <xdr:to>
      <xdr:col>17</xdr:col>
      <xdr:colOff>0</xdr:colOff>
      <xdr:row>981</xdr:row>
      <xdr:rowOff>0</xdr:rowOff>
    </xdr:to>
    <xdr:pic>
      <xdr:nvPicPr>
        <xdr:cNvPr id="943" name="Picture 942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506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981</xdr:row>
      <xdr:rowOff>0</xdr:rowOff>
    </xdr:from>
    <xdr:to>
      <xdr:col>17</xdr:col>
      <xdr:colOff>0</xdr:colOff>
      <xdr:row>982</xdr:row>
      <xdr:rowOff>0</xdr:rowOff>
    </xdr:to>
    <xdr:pic>
      <xdr:nvPicPr>
        <xdr:cNvPr id="944" name="Picture 943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544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983</xdr:row>
      <xdr:rowOff>1</xdr:rowOff>
    </xdr:from>
    <xdr:to>
      <xdr:col>17</xdr:col>
      <xdr:colOff>0</xdr:colOff>
      <xdr:row>984</xdr:row>
      <xdr:rowOff>0</xdr:rowOff>
    </xdr:to>
    <xdr:pic>
      <xdr:nvPicPr>
        <xdr:cNvPr id="945" name="Picture 944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74513476"/>
          <a:ext cx="1009650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982</xdr:row>
      <xdr:rowOff>0</xdr:rowOff>
    </xdr:from>
    <xdr:to>
      <xdr:col>17</xdr:col>
      <xdr:colOff>0</xdr:colOff>
      <xdr:row>983</xdr:row>
      <xdr:rowOff>0</xdr:rowOff>
    </xdr:to>
    <xdr:pic>
      <xdr:nvPicPr>
        <xdr:cNvPr id="946" name="Picture 945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582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984</xdr:row>
      <xdr:rowOff>0</xdr:rowOff>
    </xdr:from>
    <xdr:to>
      <xdr:col>17</xdr:col>
      <xdr:colOff>0</xdr:colOff>
      <xdr:row>985</xdr:row>
      <xdr:rowOff>0</xdr:rowOff>
    </xdr:to>
    <xdr:pic>
      <xdr:nvPicPr>
        <xdr:cNvPr id="947" name="Picture 946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658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985</xdr:row>
      <xdr:rowOff>0</xdr:rowOff>
    </xdr:from>
    <xdr:to>
      <xdr:col>17</xdr:col>
      <xdr:colOff>0</xdr:colOff>
      <xdr:row>986</xdr:row>
      <xdr:rowOff>0</xdr:rowOff>
    </xdr:to>
    <xdr:pic>
      <xdr:nvPicPr>
        <xdr:cNvPr id="948" name="Picture 947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696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986</xdr:row>
      <xdr:rowOff>0</xdr:rowOff>
    </xdr:from>
    <xdr:to>
      <xdr:col>17</xdr:col>
      <xdr:colOff>0</xdr:colOff>
      <xdr:row>987</xdr:row>
      <xdr:rowOff>0</xdr:rowOff>
    </xdr:to>
    <xdr:pic>
      <xdr:nvPicPr>
        <xdr:cNvPr id="949" name="Picture 948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734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987</xdr:row>
      <xdr:rowOff>0</xdr:rowOff>
    </xdr:from>
    <xdr:to>
      <xdr:col>17</xdr:col>
      <xdr:colOff>0</xdr:colOff>
      <xdr:row>988</xdr:row>
      <xdr:rowOff>0</xdr:rowOff>
    </xdr:to>
    <xdr:pic>
      <xdr:nvPicPr>
        <xdr:cNvPr id="950" name="Picture 949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772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988</xdr:row>
      <xdr:rowOff>0</xdr:rowOff>
    </xdr:from>
    <xdr:to>
      <xdr:col>17</xdr:col>
      <xdr:colOff>0</xdr:colOff>
      <xdr:row>989</xdr:row>
      <xdr:rowOff>0</xdr:rowOff>
    </xdr:to>
    <xdr:pic>
      <xdr:nvPicPr>
        <xdr:cNvPr id="951" name="Picture 950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811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989</xdr:row>
      <xdr:rowOff>0</xdr:rowOff>
    </xdr:from>
    <xdr:to>
      <xdr:col>17</xdr:col>
      <xdr:colOff>0</xdr:colOff>
      <xdr:row>990</xdr:row>
      <xdr:rowOff>0</xdr:rowOff>
    </xdr:to>
    <xdr:pic>
      <xdr:nvPicPr>
        <xdr:cNvPr id="952" name="Picture 951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849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990</xdr:row>
      <xdr:rowOff>0</xdr:rowOff>
    </xdr:from>
    <xdr:to>
      <xdr:col>17</xdr:col>
      <xdr:colOff>0</xdr:colOff>
      <xdr:row>991</xdr:row>
      <xdr:rowOff>0</xdr:rowOff>
    </xdr:to>
    <xdr:pic>
      <xdr:nvPicPr>
        <xdr:cNvPr id="953" name="Picture 952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887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991</xdr:row>
      <xdr:rowOff>0</xdr:rowOff>
    </xdr:from>
    <xdr:to>
      <xdr:col>17</xdr:col>
      <xdr:colOff>0</xdr:colOff>
      <xdr:row>992</xdr:row>
      <xdr:rowOff>0</xdr:rowOff>
    </xdr:to>
    <xdr:pic>
      <xdr:nvPicPr>
        <xdr:cNvPr id="954" name="Picture 953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925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992</xdr:row>
      <xdr:rowOff>0</xdr:rowOff>
    </xdr:from>
    <xdr:to>
      <xdr:col>17</xdr:col>
      <xdr:colOff>0</xdr:colOff>
      <xdr:row>993</xdr:row>
      <xdr:rowOff>0</xdr:rowOff>
    </xdr:to>
    <xdr:pic>
      <xdr:nvPicPr>
        <xdr:cNvPr id="955" name="Picture 954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1963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993</xdr:row>
      <xdr:rowOff>0</xdr:rowOff>
    </xdr:from>
    <xdr:to>
      <xdr:col>17</xdr:col>
      <xdr:colOff>0</xdr:colOff>
      <xdr:row>994</xdr:row>
      <xdr:rowOff>0</xdr:rowOff>
    </xdr:to>
    <xdr:pic>
      <xdr:nvPicPr>
        <xdr:cNvPr id="956" name="Picture 955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001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994</xdr:row>
      <xdr:rowOff>0</xdr:rowOff>
    </xdr:from>
    <xdr:to>
      <xdr:col>17</xdr:col>
      <xdr:colOff>0</xdr:colOff>
      <xdr:row>995</xdr:row>
      <xdr:rowOff>0</xdr:rowOff>
    </xdr:to>
    <xdr:pic>
      <xdr:nvPicPr>
        <xdr:cNvPr id="957" name="Picture 956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039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995</xdr:row>
      <xdr:rowOff>0</xdr:rowOff>
    </xdr:from>
    <xdr:to>
      <xdr:col>17</xdr:col>
      <xdr:colOff>0</xdr:colOff>
      <xdr:row>996</xdr:row>
      <xdr:rowOff>0</xdr:rowOff>
    </xdr:to>
    <xdr:pic>
      <xdr:nvPicPr>
        <xdr:cNvPr id="958" name="Picture 957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077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996</xdr:row>
      <xdr:rowOff>0</xdr:rowOff>
    </xdr:from>
    <xdr:to>
      <xdr:col>16</xdr:col>
      <xdr:colOff>1400174</xdr:colOff>
      <xdr:row>996</xdr:row>
      <xdr:rowOff>0</xdr:rowOff>
    </xdr:to>
    <xdr:pic>
      <xdr:nvPicPr>
        <xdr:cNvPr id="959" name="Picture 958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054261" y="203401612"/>
          <a:ext cx="0" cy="752476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996</xdr:row>
      <xdr:rowOff>0</xdr:rowOff>
    </xdr:from>
    <xdr:to>
      <xdr:col>17</xdr:col>
      <xdr:colOff>0</xdr:colOff>
      <xdr:row>997</xdr:row>
      <xdr:rowOff>0</xdr:rowOff>
    </xdr:to>
    <xdr:pic>
      <xdr:nvPicPr>
        <xdr:cNvPr id="960" name="Picture 959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6" y="203777850"/>
          <a:ext cx="75247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998</xdr:row>
      <xdr:rowOff>0</xdr:rowOff>
    </xdr:from>
    <xdr:to>
      <xdr:col>17</xdr:col>
      <xdr:colOff>0</xdr:colOff>
      <xdr:row>999</xdr:row>
      <xdr:rowOff>0</xdr:rowOff>
    </xdr:to>
    <xdr:pic>
      <xdr:nvPicPr>
        <xdr:cNvPr id="961" name="Picture 960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45398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996</xdr:row>
      <xdr:rowOff>367284</xdr:rowOff>
    </xdr:from>
    <xdr:to>
      <xdr:col>17</xdr:col>
      <xdr:colOff>0</xdr:colOff>
      <xdr:row>998</xdr:row>
      <xdr:rowOff>0</xdr:rowOff>
    </xdr:to>
    <xdr:pic>
      <xdr:nvPicPr>
        <xdr:cNvPr id="962" name="Picture 961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4145134"/>
          <a:ext cx="752475" cy="39471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999</xdr:row>
      <xdr:rowOff>0</xdr:rowOff>
    </xdr:from>
    <xdr:to>
      <xdr:col>17</xdr:col>
      <xdr:colOff>0</xdr:colOff>
      <xdr:row>1000</xdr:row>
      <xdr:rowOff>0</xdr:rowOff>
    </xdr:to>
    <xdr:pic>
      <xdr:nvPicPr>
        <xdr:cNvPr id="963" name="Picture 962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52637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1000</xdr:row>
      <xdr:rowOff>0</xdr:rowOff>
    </xdr:from>
    <xdr:to>
      <xdr:col>17</xdr:col>
      <xdr:colOff>0</xdr:colOff>
      <xdr:row>1001</xdr:row>
      <xdr:rowOff>0</xdr:rowOff>
    </xdr:to>
    <xdr:pic>
      <xdr:nvPicPr>
        <xdr:cNvPr id="964" name="Picture 963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56447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1001</xdr:row>
      <xdr:rowOff>0</xdr:rowOff>
    </xdr:from>
    <xdr:to>
      <xdr:col>17</xdr:col>
      <xdr:colOff>0</xdr:colOff>
      <xdr:row>1002</xdr:row>
      <xdr:rowOff>0</xdr:rowOff>
    </xdr:to>
    <xdr:pic>
      <xdr:nvPicPr>
        <xdr:cNvPr id="965" name="Picture 964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60257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1002</xdr:row>
      <xdr:rowOff>0</xdr:rowOff>
    </xdr:from>
    <xdr:to>
      <xdr:col>17</xdr:col>
      <xdr:colOff>0</xdr:colOff>
      <xdr:row>1003</xdr:row>
      <xdr:rowOff>0</xdr:rowOff>
    </xdr:to>
    <xdr:pic>
      <xdr:nvPicPr>
        <xdr:cNvPr id="966" name="Picture 965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64067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1004</xdr:row>
      <xdr:rowOff>9525</xdr:rowOff>
    </xdr:from>
    <xdr:to>
      <xdr:col>17</xdr:col>
      <xdr:colOff>0</xdr:colOff>
      <xdr:row>1005</xdr:row>
      <xdr:rowOff>0</xdr:rowOff>
    </xdr:to>
    <xdr:pic>
      <xdr:nvPicPr>
        <xdr:cNvPr id="967" name="Picture 966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7178275"/>
          <a:ext cx="7524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1003</xdr:row>
      <xdr:rowOff>0</xdr:rowOff>
    </xdr:from>
    <xdr:to>
      <xdr:col>17</xdr:col>
      <xdr:colOff>0</xdr:colOff>
      <xdr:row>1004</xdr:row>
      <xdr:rowOff>0</xdr:rowOff>
    </xdr:to>
    <xdr:pic>
      <xdr:nvPicPr>
        <xdr:cNvPr id="968" name="Picture 967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82133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1005</xdr:row>
      <xdr:rowOff>0</xdr:rowOff>
    </xdr:from>
    <xdr:to>
      <xdr:col>17</xdr:col>
      <xdr:colOff>0</xdr:colOff>
      <xdr:row>1006</xdr:row>
      <xdr:rowOff>0</xdr:rowOff>
    </xdr:to>
    <xdr:pic>
      <xdr:nvPicPr>
        <xdr:cNvPr id="969" name="Picture 968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0789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1006</xdr:row>
      <xdr:rowOff>0</xdr:rowOff>
    </xdr:from>
    <xdr:to>
      <xdr:col>17</xdr:col>
      <xdr:colOff>0</xdr:colOff>
      <xdr:row>1007</xdr:row>
      <xdr:rowOff>0</xdr:rowOff>
    </xdr:to>
    <xdr:pic>
      <xdr:nvPicPr>
        <xdr:cNvPr id="970" name="Picture 969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0827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1007</xdr:row>
      <xdr:rowOff>0</xdr:rowOff>
    </xdr:from>
    <xdr:to>
      <xdr:col>17</xdr:col>
      <xdr:colOff>0</xdr:colOff>
      <xdr:row>1008</xdr:row>
      <xdr:rowOff>0</xdr:rowOff>
    </xdr:to>
    <xdr:pic>
      <xdr:nvPicPr>
        <xdr:cNvPr id="971" name="Picture 970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0865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1008</xdr:row>
      <xdr:rowOff>0</xdr:rowOff>
    </xdr:from>
    <xdr:to>
      <xdr:col>17</xdr:col>
      <xdr:colOff>0</xdr:colOff>
      <xdr:row>1009</xdr:row>
      <xdr:rowOff>0</xdr:rowOff>
    </xdr:to>
    <xdr:pic>
      <xdr:nvPicPr>
        <xdr:cNvPr id="972" name="Picture 971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09035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1010</xdr:row>
      <xdr:rowOff>0</xdr:rowOff>
    </xdr:from>
    <xdr:to>
      <xdr:col>17</xdr:col>
      <xdr:colOff>0</xdr:colOff>
      <xdr:row>1011</xdr:row>
      <xdr:rowOff>0</xdr:rowOff>
    </xdr:to>
    <xdr:pic>
      <xdr:nvPicPr>
        <xdr:cNvPr id="973" name="Picture 972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09797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1009</xdr:row>
      <xdr:rowOff>0</xdr:rowOff>
    </xdr:from>
    <xdr:to>
      <xdr:col>17</xdr:col>
      <xdr:colOff>0</xdr:colOff>
      <xdr:row>1010</xdr:row>
      <xdr:rowOff>0</xdr:rowOff>
    </xdr:to>
    <xdr:pic>
      <xdr:nvPicPr>
        <xdr:cNvPr id="974" name="Picture 973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09416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1012</xdr:row>
      <xdr:rowOff>0</xdr:rowOff>
    </xdr:from>
    <xdr:to>
      <xdr:col>17</xdr:col>
      <xdr:colOff>0</xdr:colOff>
      <xdr:row>1013</xdr:row>
      <xdr:rowOff>0</xdr:rowOff>
    </xdr:to>
    <xdr:pic>
      <xdr:nvPicPr>
        <xdr:cNvPr id="975" name="Picture 974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0559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1011</xdr:row>
      <xdr:rowOff>0</xdr:rowOff>
    </xdr:from>
    <xdr:to>
      <xdr:col>17</xdr:col>
      <xdr:colOff>0</xdr:colOff>
      <xdr:row>1012</xdr:row>
      <xdr:rowOff>0</xdr:rowOff>
    </xdr:to>
    <xdr:pic>
      <xdr:nvPicPr>
        <xdr:cNvPr id="976" name="Picture 975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9" y="385181475"/>
          <a:ext cx="10096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1013</xdr:row>
      <xdr:rowOff>12192</xdr:rowOff>
    </xdr:from>
    <xdr:to>
      <xdr:col>17</xdr:col>
      <xdr:colOff>0</xdr:colOff>
      <xdr:row>1014</xdr:row>
      <xdr:rowOff>0</xdr:rowOff>
    </xdr:to>
    <xdr:pic>
      <xdr:nvPicPr>
        <xdr:cNvPr id="977" name="Picture 976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10952842"/>
          <a:ext cx="752475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1016</xdr:row>
      <xdr:rowOff>0</xdr:rowOff>
    </xdr:from>
    <xdr:to>
      <xdr:col>17</xdr:col>
      <xdr:colOff>0</xdr:colOff>
      <xdr:row>1017</xdr:row>
      <xdr:rowOff>0</xdr:rowOff>
    </xdr:to>
    <xdr:pic>
      <xdr:nvPicPr>
        <xdr:cNvPr id="978" name="Picture 977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208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1015</xdr:row>
      <xdr:rowOff>0</xdr:rowOff>
    </xdr:from>
    <xdr:to>
      <xdr:col>17</xdr:col>
      <xdr:colOff>0</xdr:colOff>
      <xdr:row>1016</xdr:row>
      <xdr:rowOff>0</xdr:rowOff>
    </xdr:to>
    <xdr:pic>
      <xdr:nvPicPr>
        <xdr:cNvPr id="979" name="Picture 978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1702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1014</xdr:row>
      <xdr:rowOff>0</xdr:rowOff>
    </xdr:from>
    <xdr:to>
      <xdr:col>17</xdr:col>
      <xdr:colOff>0</xdr:colOff>
      <xdr:row>1015</xdr:row>
      <xdr:rowOff>0</xdr:rowOff>
    </xdr:to>
    <xdr:pic>
      <xdr:nvPicPr>
        <xdr:cNvPr id="980" name="Picture 979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132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1018</xdr:row>
      <xdr:rowOff>0</xdr:rowOff>
    </xdr:from>
    <xdr:to>
      <xdr:col>17</xdr:col>
      <xdr:colOff>0</xdr:colOff>
      <xdr:row>1019</xdr:row>
      <xdr:rowOff>0</xdr:rowOff>
    </xdr:to>
    <xdr:pic>
      <xdr:nvPicPr>
        <xdr:cNvPr id="981" name="Picture 980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1284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1017</xdr:row>
      <xdr:rowOff>0</xdr:rowOff>
    </xdr:from>
    <xdr:to>
      <xdr:col>17</xdr:col>
      <xdr:colOff>0</xdr:colOff>
      <xdr:row>1018</xdr:row>
      <xdr:rowOff>0</xdr:rowOff>
    </xdr:to>
    <xdr:pic>
      <xdr:nvPicPr>
        <xdr:cNvPr id="982" name="Picture 981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246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1021</xdr:row>
      <xdr:rowOff>1</xdr:rowOff>
    </xdr:from>
    <xdr:to>
      <xdr:col>17</xdr:col>
      <xdr:colOff>0</xdr:colOff>
      <xdr:row>1022</xdr:row>
      <xdr:rowOff>1</xdr:rowOff>
    </xdr:to>
    <xdr:pic>
      <xdr:nvPicPr>
        <xdr:cNvPr id="983" name="Picture 982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9" y="388991476"/>
          <a:ext cx="10096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1019</xdr:row>
      <xdr:rowOff>0</xdr:rowOff>
    </xdr:from>
    <xdr:to>
      <xdr:col>17</xdr:col>
      <xdr:colOff>0</xdr:colOff>
      <xdr:row>1020</xdr:row>
      <xdr:rowOff>0</xdr:rowOff>
    </xdr:to>
    <xdr:pic>
      <xdr:nvPicPr>
        <xdr:cNvPr id="984" name="Picture 983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3226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1020</xdr:row>
      <xdr:rowOff>0</xdr:rowOff>
    </xdr:from>
    <xdr:to>
      <xdr:col>17</xdr:col>
      <xdr:colOff>0</xdr:colOff>
      <xdr:row>1021</xdr:row>
      <xdr:rowOff>0</xdr:rowOff>
    </xdr:to>
    <xdr:pic>
      <xdr:nvPicPr>
        <xdr:cNvPr id="985" name="Picture 984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3607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1023</xdr:row>
      <xdr:rowOff>0</xdr:rowOff>
    </xdr:from>
    <xdr:to>
      <xdr:col>17</xdr:col>
      <xdr:colOff>0</xdr:colOff>
      <xdr:row>1024</xdr:row>
      <xdr:rowOff>0</xdr:rowOff>
    </xdr:to>
    <xdr:pic>
      <xdr:nvPicPr>
        <xdr:cNvPr id="986" name="Picture 985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4750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1022</xdr:row>
      <xdr:rowOff>0</xdr:rowOff>
    </xdr:from>
    <xdr:to>
      <xdr:col>17</xdr:col>
      <xdr:colOff>0</xdr:colOff>
      <xdr:row>1023</xdr:row>
      <xdr:rowOff>0</xdr:rowOff>
    </xdr:to>
    <xdr:pic>
      <xdr:nvPicPr>
        <xdr:cNvPr id="987" name="Picture 986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9" y="389372475"/>
          <a:ext cx="10096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1024</xdr:row>
      <xdr:rowOff>13716</xdr:rowOff>
    </xdr:from>
    <xdr:to>
      <xdr:col>17</xdr:col>
      <xdr:colOff>0</xdr:colOff>
      <xdr:row>1025</xdr:row>
      <xdr:rowOff>0</xdr:rowOff>
    </xdr:to>
    <xdr:pic>
      <xdr:nvPicPr>
        <xdr:cNvPr id="988" name="Picture 987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5145366"/>
          <a:ext cx="752476" cy="36728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1026</xdr:row>
      <xdr:rowOff>6096</xdr:rowOff>
    </xdr:from>
    <xdr:to>
      <xdr:col>17</xdr:col>
      <xdr:colOff>0</xdr:colOff>
      <xdr:row>1027</xdr:row>
      <xdr:rowOff>0</xdr:rowOff>
    </xdr:to>
    <xdr:pic>
      <xdr:nvPicPr>
        <xdr:cNvPr id="989" name="Picture 988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5899746"/>
          <a:ext cx="752476" cy="37490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1025</xdr:row>
      <xdr:rowOff>0</xdr:rowOff>
    </xdr:from>
    <xdr:to>
      <xdr:col>17</xdr:col>
      <xdr:colOff>0</xdr:colOff>
      <xdr:row>1026</xdr:row>
      <xdr:rowOff>0</xdr:rowOff>
    </xdr:to>
    <xdr:pic>
      <xdr:nvPicPr>
        <xdr:cNvPr id="990" name="Picture 989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1551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1027</xdr:row>
      <xdr:rowOff>0</xdr:rowOff>
    </xdr:from>
    <xdr:to>
      <xdr:col>17</xdr:col>
      <xdr:colOff>0</xdr:colOff>
      <xdr:row>1028</xdr:row>
      <xdr:rowOff>0</xdr:rowOff>
    </xdr:to>
    <xdr:pic>
      <xdr:nvPicPr>
        <xdr:cNvPr id="991" name="Picture 990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1627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1030</xdr:row>
      <xdr:rowOff>0</xdr:rowOff>
    </xdr:from>
    <xdr:to>
      <xdr:col>17</xdr:col>
      <xdr:colOff>0</xdr:colOff>
      <xdr:row>1031</xdr:row>
      <xdr:rowOff>0</xdr:rowOff>
    </xdr:to>
    <xdr:pic>
      <xdr:nvPicPr>
        <xdr:cNvPr id="992" name="Picture 991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7417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1028</xdr:row>
      <xdr:rowOff>0</xdr:rowOff>
    </xdr:from>
    <xdr:to>
      <xdr:col>17</xdr:col>
      <xdr:colOff>0</xdr:colOff>
      <xdr:row>1029</xdr:row>
      <xdr:rowOff>0</xdr:rowOff>
    </xdr:to>
    <xdr:pic>
      <xdr:nvPicPr>
        <xdr:cNvPr id="993" name="Picture 992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6655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1029</xdr:row>
      <xdr:rowOff>0</xdr:rowOff>
    </xdr:from>
    <xdr:to>
      <xdr:col>17</xdr:col>
      <xdr:colOff>0</xdr:colOff>
      <xdr:row>1030</xdr:row>
      <xdr:rowOff>0</xdr:rowOff>
    </xdr:to>
    <xdr:pic>
      <xdr:nvPicPr>
        <xdr:cNvPr id="994" name="Picture 993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1703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1032</xdr:row>
      <xdr:rowOff>9525</xdr:rowOff>
    </xdr:from>
    <xdr:to>
      <xdr:col>17</xdr:col>
      <xdr:colOff>0</xdr:colOff>
      <xdr:row>1033</xdr:row>
      <xdr:rowOff>0</xdr:rowOff>
    </xdr:to>
    <xdr:pic>
      <xdr:nvPicPr>
        <xdr:cNvPr id="995" name="Picture 994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8189175"/>
          <a:ext cx="752476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1031</xdr:row>
      <xdr:rowOff>0</xdr:rowOff>
    </xdr:from>
    <xdr:to>
      <xdr:col>17</xdr:col>
      <xdr:colOff>0</xdr:colOff>
      <xdr:row>1032</xdr:row>
      <xdr:rowOff>0</xdr:rowOff>
    </xdr:to>
    <xdr:pic>
      <xdr:nvPicPr>
        <xdr:cNvPr id="996" name="Picture 995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7798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1034</xdr:row>
      <xdr:rowOff>19050</xdr:rowOff>
    </xdr:from>
    <xdr:to>
      <xdr:col>17</xdr:col>
      <xdr:colOff>0</xdr:colOff>
      <xdr:row>1035</xdr:row>
      <xdr:rowOff>0</xdr:rowOff>
    </xdr:to>
    <xdr:pic>
      <xdr:nvPicPr>
        <xdr:cNvPr id="997" name="Picture 996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19341700"/>
          <a:ext cx="752475" cy="3619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1033</xdr:row>
      <xdr:rowOff>0</xdr:rowOff>
    </xdr:from>
    <xdr:to>
      <xdr:col>17</xdr:col>
      <xdr:colOff>0</xdr:colOff>
      <xdr:row>1034</xdr:row>
      <xdr:rowOff>0</xdr:rowOff>
    </xdr:to>
    <xdr:pic>
      <xdr:nvPicPr>
        <xdr:cNvPr id="998" name="Picture 997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894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1035</xdr:row>
      <xdr:rowOff>0</xdr:rowOff>
    </xdr:from>
    <xdr:to>
      <xdr:col>17</xdr:col>
      <xdr:colOff>0</xdr:colOff>
      <xdr:row>1036</xdr:row>
      <xdr:rowOff>0</xdr:rowOff>
    </xdr:to>
    <xdr:pic>
      <xdr:nvPicPr>
        <xdr:cNvPr id="999" name="Picture 998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1970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1036</xdr:row>
      <xdr:rowOff>0</xdr:rowOff>
    </xdr:from>
    <xdr:to>
      <xdr:col>17</xdr:col>
      <xdr:colOff>0</xdr:colOff>
      <xdr:row>1037</xdr:row>
      <xdr:rowOff>0</xdr:rowOff>
    </xdr:to>
    <xdr:pic>
      <xdr:nvPicPr>
        <xdr:cNvPr id="1000" name="Picture 999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008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1037</xdr:row>
      <xdr:rowOff>0</xdr:rowOff>
    </xdr:from>
    <xdr:to>
      <xdr:col>17</xdr:col>
      <xdr:colOff>0</xdr:colOff>
      <xdr:row>1038</xdr:row>
      <xdr:rowOff>0</xdr:rowOff>
    </xdr:to>
    <xdr:pic>
      <xdr:nvPicPr>
        <xdr:cNvPr id="1001" name="Picture 1000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0465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1038</xdr:row>
      <xdr:rowOff>0</xdr:rowOff>
    </xdr:from>
    <xdr:to>
      <xdr:col>17</xdr:col>
      <xdr:colOff>0</xdr:colOff>
      <xdr:row>1039</xdr:row>
      <xdr:rowOff>0</xdr:rowOff>
    </xdr:to>
    <xdr:pic>
      <xdr:nvPicPr>
        <xdr:cNvPr id="1002" name="Picture 1001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084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1040</xdr:row>
      <xdr:rowOff>0</xdr:rowOff>
    </xdr:from>
    <xdr:to>
      <xdr:col>17</xdr:col>
      <xdr:colOff>0</xdr:colOff>
      <xdr:row>1041</xdr:row>
      <xdr:rowOff>0</xdr:rowOff>
    </xdr:to>
    <xdr:pic>
      <xdr:nvPicPr>
        <xdr:cNvPr id="1003" name="Picture 1002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160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1039</xdr:row>
      <xdr:rowOff>0</xdr:rowOff>
    </xdr:from>
    <xdr:to>
      <xdr:col>17</xdr:col>
      <xdr:colOff>0</xdr:colOff>
      <xdr:row>1040</xdr:row>
      <xdr:rowOff>0</xdr:rowOff>
    </xdr:to>
    <xdr:pic>
      <xdr:nvPicPr>
        <xdr:cNvPr id="1004" name="Picture 1003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1227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1043</xdr:row>
      <xdr:rowOff>1</xdr:rowOff>
    </xdr:from>
    <xdr:to>
      <xdr:col>17</xdr:col>
      <xdr:colOff>0</xdr:colOff>
      <xdr:row>1044</xdr:row>
      <xdr:rowOff>1</xdr:rowOff>
    </xdr:to>
    <xdr:pic>
      <xdr:nvPicPr>
        <xdr:cNvPr id="1005" name="Picture 1004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97373476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2285</xdr:colOff>
      <xdr:row>1042</xdr:row>
      <xdr:rowOff>0</xdr:rowOff>
    </xdr:from>
    <xdr:to>
      <xdr:col>17</xdr:col>
      <xdr:colOff>0</xdr:colOff>
      <xdr:row>1043</xdr:row>
      <xdr:rowOff>0</xdr:rowOff>
    </xdr:to>
    <xdr:pic>
      <xdr:nvPicPr>
        <xdr:cNvPr id="1006" name="Picture 1005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0310" y="222751650"/>
          <a:ext cx="75019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1041</xdr:row>
      <xdr:rowOff>0</xdr:rowOff>
    </xdr:from>
    <xdr:to>
      <xdr:col>17</xdr:col>
      <xdr:colOff>0</xdr:colOff>
      <xdr:row>1042</xdr:row>
      <xdr:rowOff>0</xdr:rowOff>
    </xdr:to>
    <xdr:pic>
      <xdr:nvPicPr>
        <xdr:cNvPr id="1007" name="Picture 1006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237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1044</xdr:row>
      <xdr:rowOff>0</xdr:rowOff>
    </xdr:from>
    <xdr:to>
      <xdr:col>17</xdr:col>
      <xdr:colOff>0</xdr:colOff>
      <xdr:row>1045</xdr:row>
      <xdr:rowOff>0</xdr:rowOff>
    </xdr:to>
    <xdr:pic>
      <xdr:nvPicPr>
        <xdr:cNvPr id="1008" name="Picture 1007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351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1045</xdr:row>
      <xdr:rowOff>9144</xdr:rowOff>
    </xdr:from>
    <xdr:to>
      <xdr:col>17</xdr:col>
      <xdr:colOff>0</xdr:colOff>
      <xdr:row>1046</xdr:row>
      <xdr:rowOff>0</xdr:rowOff>
    </xdr:to>
    <xdr:pic>
      <xdr:nvPicPr>
        <xdr:cNvPr id="1009" name="Picture 1008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3903794"/>
          <a:ext cx="752476" cy="37185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1046</xdr:row>
      <xdr:rowOff>8763</xdr:rowOff>
    </xdr:from>
    <xdr:to>
      <xdr:col>17</xdr:col>
      <xdr:colOff>0</xdr:colOff>
      <xdr:row>1047</xdr:row>
      <xdr:rowOff>0</xdr:rowOff>
    </xdr:to>
    <xdr:pic>
      <xdr:nvPicPr>
        <xdr:cNvPr id="1010" name="Picture 1009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4284413"/>
          <a:ext cx="752476" cy="37223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1047</xdr:row>
      <xdr:rowOff>0</xdr:rowOff>
    </xdr:from>
    <xdr:to>
      <xdr:col>17</xdr:col>
      <xdr:colOff>0</xdr:colOff>
      <xdr:row>1048</xdr:row>
      <xdr:rowOff>0</xdr:rowOff>
    </xdr:to>
    <xdr:pic>
      <xdr:nvPicPr>
        <xdr:cNvPr id="1011" name="Picture 1010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503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1048</xdr:row>
      <xdr:rowOff>0</xdr:rowOff>
    </xdr:from>
    <xdr:to>
      <xdr:col>16</xdr:col>
      <xdr:colOff>1381124</xdr:colOff>
      <xdr:row>1049</xdr:row>
      <xdr:rowOff>0</xdr:rowOff>
    </xdr:to>
    <xdr:pic>
      <xdr:nvPicPr>
        <xdr:cNvPr id="1012" name="Picture 1011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541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1049</xdr:row>
      <xdr:rowOff>0</xdr:rowOff>
    </xdr:from>
    <xdr:to>
      <xdr:col>17</xdr:col>
      <xdr:colOff>0</xdr:colOff>
      <xdr:row>1050</xdr:row>
      <xdr:rowOff>0</xdr:rowOff>
    </xdr:to>
    <xdr:pic>
      <xdr:nvPicPr>
        <xdr:cNvPr id="1013" name="Picture 1012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5799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1052</xdr:row>
      <xdr:rowOff>0</xdr:rowOff>
    </xdr:from>
    <xdr:to>
      <xdr:col>17</xdr:col>
      <xdr:colOff>0</xdr:colOff>
      <xdr:row>1053</xdr:row>
      <xdr:rowOff>0</xdr:rowOff>
    </xdr:to>
    <xdr:pic>
      <xdr:nvPicPr>
        <xdr:cNvPr id="1014" name="Picture 1013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6942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1051</xdr:row>
      <xdr:rowOff>0</xdr:rowOff>
    </xdr:from>
    <xdr:to>
      <xdr:col>17</xdr:col>
      <xdr:colOff>0</xdr:colOff>
      <xdr:row>1052</xdr:row>
      <xdr:rowOff>0</xdr:rowOff>
    </xdr:to>
    <xdr:pic>
      <xdr:nvPicPr>
        <xdr:cNvPr id="1015" name="Picture 1014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656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1053</xdr:row>
      <xdr:rowOff>0</xdr:rowOff>
    </xdr:from>
    <xdr:to>
      <xdr:col>17</xdr:col>
      <xdr:colOff>0</xdr:colOff>
      <xdr:row>1054</xdr:row>
      <xdr:rowOff>0</xdr:rowOff>
    </xdr:to>
    <xdr:pic>
      <xdr:nvPicPr>
        <xdr:cNvPr id="1016" name="Picture 1015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732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1054</xdr:row>
      <xdr:rowOff>0</xdr:rowOff>
    </xdr:from>
    <xdr:to>
      <xdr:col>17</xdr:col>
      <xdr:colOff>0</xdr:colOff>
      <xdr:row>1055</xdr:row>
      <xdr:rowOff>0</xdr:rowOff>
    </xdr:to>
    <xdr:pic>
      <xdr:nvPicPr>
        <xdr:cNvPr id="1017" name="Picture 1016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2770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1055</xdr:row>
      <xdr:rowOff>0</xdr:rowOff>
    </xdr:from>
    <xdr:to>
      <xdr:col>17</xdr:col>
      <xdr:colOff>0</xdr:colOff>
      <xdr:row>1056</xdr:row>
      <xdr:rowOff>0</xdr:rowOff>
    </xdr:to>
    <xdr:pic>
      <xdr:nvPicPr>
        <xdr:cNvPr id="1018" name="Picture 1017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846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1056</xdr:row>
      <xdr:rowOff>0</xdr:rowOff>
    </xdr:from>
    <xdr:to>
      <xdr:col>17</xdr:col>
      <xdr:colOff>0</xdr:colOff>
      <xdr:row>1057</xdr:row>
      <xdr:rowOff>0</xdr:rowOff>
    </xdr:to>
    <xdr:pic>
      <xdr:nvPicPr>
        <xdr:cNvPr id="1019" name="Picture 1018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884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1057</xdr:row>
      <xdr:rowOff>0</xdr:rowOff>
    </xdr:from>
    <xdr:to>
      <xdr:col>17</xdr:col>
      <xdr:colOff>0</xdr:colOff>
      <xdr:row>1058</xdr:row>
      <xdr:rowOff>0</xdr:rowOff>
    </xdr:to>
    <xdr:pic>
      <xdr:nvPicPr>
        <xdr:cNvPr id="1020" name="Picture 1019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922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1058</xdr:row>
      <xdr:rowOff>0</xdr:rowOff>
    </xdr:from>
    <xdr:to>
      <xdr:col>17</xdr:col>
      <xdr:colOff>0</xdr:colOff>
      <xdr:row>1059</xdr:row>
      <xdr:rowOff>0</xdr:rowOff>
    </xdr:to>
    <xdr:pic>
      <xdr:nvPicPr>
        <xdr:cNvPr id="1021" name="Picture 1020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960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1059</xdr:row>
      <xdr:rowOff>0</xdr:rowOff>
    </xdr:from>
    <xdr:to>
      <xdr:col>17</xdr:col>
      <xdr:colOff>0</xdr:colOff>
      <xdr:row>1060</xdr:row>
      <xdr:rowOff>0</xdr:rowOff>
    </xdr:to>
    <xdr:pic>
      <xdr:nvPicPr>
        <xdr:cNvPr id="1022" name="Picture 1021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2999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1060</xdr:row>
      <xdr:rowOff>0</xdr:rowOff>
    </xdr:from>
    <xdr:to>
      <xdr:col>17</xdr:col>
      <xdr:colOff>0</xdr:colOff>
      <xdr:row>1061</xdr:row>
      <xdr:rowOff>0</xdr:rowOff>
    </xdr:to>
    <xdr:pic>
      <xdr:nvPicPr>
        <xdr:cNvPr id="1023" name="Picture 1022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037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1062</xdr:row>
      <xdr:rowOff>0</xdr:rowOff>
    </xdr:from>
    <xdr:to>
      <xdr:col>17</xdr:col>
      <xdr:colOff>0</xdr:colOff>
      <xdr:row>1063</xdr:row>
      <xdr:rowOff>0</xdr:rowOff>
    </xdr:to>
    <xdr:pic>
      <xdr:nvPicPr>
        <xdr:cNvPr id="1024" name="Picture 1023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113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1061</xdr:row>
      <xdr:rowOff>0</xdr:rowOff>
    </xdr:from>
    <xdr:to>
      <xdr:col>17</xdr:col>
      <xdr:colOff>0</xdr:colOff>
      <xdr:row>1062</xdr:row>
      <xdr:rowOff>0</xdr:rowOff>
    </xdr:to>
    <xdr:pic>
      <xdr:nvPicPr>
        <xdr:cNvPr id="1025" name="Picture 1024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075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1065</xdr:row>
      <xdr:rowOff>0</xdr:rowOff>
    </xdr:from>
    <xdr:to>
      <xdr:col>17</xdr:col>
      <xdr:colOff>0</xdr:colOff>
      <xdr:row>1066</xdr:row>
      <xdr:rowOff>0</xdr:rowOff>
    </xdr:to>
    <xdr:pic>
      <xdr:nvPicPr>
        <xdr:cNvPr id="1026" name="Picture 1025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227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1064</xdr:row>
      <xdr:rowOff>0</xdr:rowOff>
    </xdr:from>
    <xdr:to>
      <xdr:col>17</xdr:col>
      <xdr:colOff>0</xdr:colOff>
      <xdr:row>1065</xdr:row>
      <xdr:rowOff>0</xdr:rowOff>
    </xdr:to>
    <xdr:pic>
      <xdr:nvPicPr>
        <xdr:cNvPr id="1027" name="Picture 1026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189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1063</xdr:row>
      <xdr:rowOff>0</xdr:rowOff>
    </xdr:from>
    <xdr:to>
      <xdr:col>17</xdr:col>
      <xdr:colOff>0</xdr:colOff>
      <xdr:row>1064</xdr:row>
      <xdr:rowOff>0</xdr:rowOff>
    </xdr:to>
    <xdr:pic>
      <xdr:nvPicPr>
        <xdr:cNvPr id="1028" name="Picture 1027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151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1067</xdr:row>
      <xdr:rowOff>0</xdr:rowOff>
    </xdr:from>
    <xdr:to>
      <xdr:col>17</xdr:col>
      <xdr:colOff>0</xdr:colOff>
      <xdr:row>1068</xdr:row>
      <xdr:rowOff>0</xdr:rowOff>
    </xdr:to>
    <xdr:pic>
      <xdr:nvPicPr>
        <xdr:cNvPr id="1029" name="Picture 1028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303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1066</xdr:row>
      <xdr:rowOff>0</xdr:rowOff>
    </xdr:from>
    <xdr:to>
      <xdr:col>17</xdr:col>
      <xdr:colOff>0</xdr:colOff>
      <xdr:row>1067</xdr:row>
      <xdr:rowOff>0</xdr:rowOff>
    </xdr:to>
    <xdr:pic>
      <xdr:nvPicPr>
        <xdr:cNvPr id="1030" name="Picture 1029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265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1070</xdr:row>
      <xdr:rowOff>0</xdr:rowOff>
    </xdr:from>
    <xdr:to>
      <xdr:col>17</xdr:col>
      <xdr:colOff>0</xdr:colOff>
      <xdr:row>1071</xdr:row>
      <xdr:rowOff>0</xdr:rowOff>
    </xdr:to>
    <xdr:pic>
      <xdr:nvPicPr>
        <xdr:cNvPr id="1031" name="Picture 1030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418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1069</xdr:row>
      <xdr:rowOff>0</xdr:rowOff>
    </xdr:from>
    <xdr:to>
      <xdr:col>17</xdr:col>
      <xdr:colOff>0</xdr:colOff>
      <xdr:row>1070</xdr:row>
      <xdr:rowOff>0</xdr:rowOff>
    </xdr:to>
    <xdr:pic>
      <xdr:nvPicPr>
        <xdr:cNvPr id="1032" name="Picture 1031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380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1068</xdr:row>
      <xdr:rowOff>0</xdr:rowOff>
    </xdr:from>
    <xdr:to>
      <xdr:col>17</xdr:col>
      <xdr:colOff>0</xdr:colOff>
      <xdr:row>1069</xdr:row>
      <xdr:rowOff>0</xdr:rowOff>
    </xdr:to>
    <xdr:pic>
      <xdr:nvPicPr>
        <xdr:cNvPr id="1033" name="Picture 1032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341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1071</xdr:row>
      <xdr:rowOff>0</xdr:rowOff>
    </xdr:from>
    <xdr:to>
      <xdr:col>17</xdr:col>
      <xdr:colOff>0</xdr:colOff>
      <xdr:row>1072</xdr:row>
      <xdr:rowOff>0</xdr:rowOff>
    </xdr:to>
    <xdr:pic>
      <xdr:nvPicPr>
        <xdr:cNvPr id="1034" name="Picture 1033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456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1072</xdr:row>
      <xdr:rowOff>0</xdr:rowOff>
    </xdr:from>
    <xdr:to>
      <xdr:col>17</xdr:col>
      <xdr:colOff>0</xdr:colOff>
      <xdr:row>1073</xdr:row>
      <xdr:rowOff>0</xdr:rowOff>
    </xdr:to>
    <xdr:pic>
      <xdr:nvPicPr>
        <xdr:cNvPr id="1035" name="Picture 1034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494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1074</xdr:row>
      <xdr:rowOff>0</xdr:rowOff>
    </xdr:from>
    <xdr:to>
      <xdr:col>17</xdr:col>
      <xdr:colOff>0</xdr:colOff>
      <xdr:row>1075</xdr:row>
      <xdr:rowOff>0</xdr:rowOff>
    </xdr:to>
    <xdr:pic>
      <xdr:nvPicPr>
        <xdr:cNvPr id="1036" name="Picture 1035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608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1073</xdr:row>
      <xdr:rowOff>0</xdr:rowOff>
    </xdr:from>
    <xdr:to>
      <xdr:col>17</xdr:col>
      <xdr:colOff>0</xdr:colOff>
      <xdr:row>1074</xdr:row>
      <xdr:rowOff>0</xdr:rowOff>
    </xdr:to>
    <xdr:pic>
      <xdr:nvPicPr>
        <xdr:cNvPr id="1037" name="Picture 1036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834" y="235705650"/>
          <a:ext cx="75666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1075</xdr:row>
      <xdr:rowOff>22860</xdr:rowOff>
    </xdr:from>
    <xdr:to>
      <xdr:col>17</xdr:col>
      <xdr:colOff>0</xdr:colOff>
      <xdr:row>1076</xdr:row>
      <xdr:rowOff>0</xdr:rowOff>
    </xdr:to>
    <xdr:pic>
      <xdr:nvPicPr>
        <xdr:cNvPr id="1038" name="Picture 1037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6490510"/>
          <a:ext cx="752475" cy="35814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1079</xdr:row>
      <xdr:rowOff>0</xdr:rowOff>
    </xdr:from>
    <xdr:to>
      <xdr:col>17</xdr:col>
      <xdr:colOff>0</xdr:colOff>
      <xdr:row>1080</xdr:row>
      <xdr:rowOff>0</xdr:rowOff>
    </xdr:to>
    <xdr:pic>
      <xdr:nvPicPr>
        <xdr:cNvPr id="1039" name="Picture 1038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799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1077</xdr:row>
      <xdr:rowOff>9525</xdr:rowOff>
    </xdr:from>
    <xdr:to>
      <xdr:col>17</xdr:col>
      <xdr:colOff>0</xdr:colOff>
      <xdr:row>1078</xdr:row>
      <xdr:rowOff>0</xdr:rowOff>
    </xdr:to>
    <xdr:pic>
      <xdr:nvPicPr>
        <xdr:cNvPr id="1040" name="Picture 1039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7239175"/>
          <a:ext cx="7524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1076</xdr:row>
      <xdr:rowOff>0</xdr:rowOff>
    </xdr:from>
    <xdr:to>
      <xdr:col>17</xdr:col>
      <xdr:colOff>0</xdr:colOff>
      <xdr:row>1077</xdr:row>
      <xdr:rowOff>0</xdr:rowOff>
    </xdr:to>
    <xdr:pic>
      <xdr:nvPicPr>
        <xdr:cNvPr id="1041" name="Picture 1040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684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1080</xdr:row>
      <xdr:rowOff>0</xdr:rowOff>
    </xdr:from>
    <xdr:to>
      <xdr:col>17</xdr:col>
      <xdr:colOff>0</xdr:colOff>
      <xdr:row>1081</xdr:row>
      <xdr:rowOff>0</xdr:rowOff>
    </xdr:to>
    <xdr:pic>
      <xdr:nvPicPr>
        <xdr:cNvPr id="1042" name="Picture 1041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837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1082</xdr:row>
      <xdr:rowOff>0</xdr:rowOff>
    </xdr:from>
    <xdr:to>
      <xdr:col>17</xdr:col>
      <xdr:colOff>0</xdr:colOff>
      <xdr:row>1083</xdr:row>
      <xdr:rowOff>0</xdr:rowOff>
    </xdr:to>
    <xdr:pic>
      <xdr:nvPicPr>
        <xdr:cNvPr id="1043" name="Picture 1042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834" y="239134650"/>
          <a:ext cx="75666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1083</xdr:row>
      <xdr:rowOff>0</xdr:rowOff>
    </xdr:from>
    <xdr:to>
      <xdr:col>17</xdr:col>
      <xdr:colOff>0</xdr:colOff>
      <xdr:row>1084</xdr:row>
      <xdr:rowOff>0</xdr:rowOff>
    </xdr:to>
    <xdr:pic>
      <xdr:nvPicPr>
        <xdr:cNvPr id="1044" name="Picture 1043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951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10668</xdr:colOff>
      <xdr:row>1085</xdr:row>
      <xdr:rowOff>0</xdr:rowOff>
    </xdr:from>
    <xdr:to>
      <xdr:col>17</xdr:col>
      <xdr:colOff>0</xdr:colOff>
      <xdr:row>1086</xdr:row>
      <xdr:rowOff>0</xdr:rowOff>
    </xdr:to>
    <xdr:pic>
      <xdr:nvPicPr>
        <xdr:cNvPr id="1045" name="Picture 1044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693" y="240277650"/>
          <a:ext cx="741807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1084</xdr:row>
      <xdr:rowOff>1</xdr:rowOff>
    </xdr:from>
    <xdr:to>
      <xdr:col>17</xdr:col>
      <xdr:colOff>0</xdr:colOff>
      <xdr:row>1085</xdr:row>
      <xdr:rowOff>0</xdr:rowOff>
    </xdr:to>
    <xdr:pic>
      <xdr:nvPicPr>
        <xdr:cNvPr id="1046" name="Picture 1045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39896651"/>
          <a:ext cx="7524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1087</xdr:row>
      <xdr:rowOff>0</xdr:rowOff>
    </xdr:from>
    <xdr:to>
      <xdr:col>17</xdr:col>
      <xdr:colOff>0</xdr:colOff>
      <xdr:row>1088</xdr:row>
      <xdr:rowOff>0</xdr:rowOff>
    </xdr:to>
    <xdr:pic>
      <xdr:nvPicPr>
        <xdr:cNvPr id="1047" name="Picture 1046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103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10668</xdr:colOff>
      <xdr:row>1086</xdr:row>
      <xdr:rowOff>15240</xdr:rowOff>
    </xdr:from>
    <xdr:to>
      <xdr:col>17</xdr:col>
      <xdr:colOff>0</xdr:colOff>
      <xdr:row>1087</xdr:row>
      <xdr:rowOff>0</xdr:rowOff>
    </xdr:to>
    <xdr:pic>
      <xdr:nvPicPr>
        <xdr:cNvPr id="1048" name="Picture 1047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693" y="240673890"/>
          <a:ext cx="741807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1090</xdr:row>
      <xdr:rowOff>0</xdr:rowOff>
    </xdr:from>
    <xdr:to>
      <xdr:col>17</xdr:col>
      <xdr:colOff>0</xdr:colOff>
      <xdr:row>1091</xdr:row>
      <xdr:rowOff>0</xdr:rowOff>
    </xdr:to>
    <xdr:pic>
      <xdr:nvPicPr>
        <xdr:cNvPr id="1049" name="Picture 1048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256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1089</xdr:row>
      <xdr:rowOff>0</xdr:rowOff>
    </xdr:from>
    <xdr:to>
      <xdr:col>17</xdr:col>
      <xdr:colOff>0</xdr:colOff>
      <xdr:row>1090</xdr:row>
      <xdr:rowOff>0</xdr:rowOff>
    </xdr:to>
    <xdr:pic>
      <xdr:nvPicPr>
        <xdr:cNvPr id="1050" name="Picture 1049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218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1088</xdr:row>
      <xdr:rowOff>0</xdr:rowOff>
    </xdr:from>
    <xdr:to>
      <xdr:col>17</xdr:col>
      <xdr:colOff>0</xdr:colOff>
      <xdr:row>1089</xdr:row>
      <xdr:rowOff>0</xdr:rowOff>
    </xdr:to>
    <xdr:pic>
      <xdr:nvPicPr>
        <xdr:cNvPr id="1051" name="Picture 1050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180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1092</xdr:row>
      <xdr:rowOff>0</xdr:rowOff>
    </xdr:from>
    <xdr:to>
      <xdr:col>17</xdr:col>
      <xdr:colOff>0</xdr:colOff>
      <xdr:row>1093</xdr:row>
      <xdr:rowOff>0</xdr:rowOff>
    </xdr:to>
    <xdr:pic>
      <xdr:nvPicPr>
        <xdr:cNvPr id="1052" name="Picture 1051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332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1091</xdr:row>
      <xdr:rowOff>0</xdr:rowOff>
    </xdr:from>
    <xdr:to>
      <xdr:col>17</xdr:col>
      <xdr:colOff>0</xdr:colOff>
      <xdr:row>1092</xdr:row>
      <xdr:rowOff>0</xdr:rowOff>
    </xdr:to>
    <xdr:pic>
      <xdr:nvPicPr>
        <xdr:cNvPr id="1053" name="Picture 1052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294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1094</xdr:row>
      <xdr:rowOff>0</xdr:rowOff>
    </xdr:from>
    <xdr:to>
      <xdr:col>17</xdr:col>
      <xdr:colOff>0</xdr:colOff>
      <xdr:row>1095</xdr:row>
      <xdr:rowOff>0</xdr:rowOff>
    </xdr:to>
    <xdr:pic>
      <xdr:nvPicPr>
        <xdr:cNvPr id="1054" name="Picture 1053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408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1093</xdr:row>
      <xdr:rowOff>0</xdr:rowOff>
    </xdr:from>
    <xdr:to>
      <xdr:col>17</xdr:col>
      <xdr:colOff>0</xdr:colOff>
      <xdr:row>1094</xdr:row>
      <xdr:rowOff>0</xdr:rowOff>
    </xdr:to>
    <xdr:pic>
      <xdr:nvPicPr>
        <xdr:cNvPr id="1055" name="Picture 1054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370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1095</xdr:row>
      <xdr:rowOff>0</xdr:rowOff>
    </xdr:from>
    <xdr:to>
      <xdr:col>17</xdr:col>
      <xdr:colOff>0</xdr:colOff>
      <xdr:row>1096</xdr:row>
      <xdr:rowOff>0</xdr:rowOff>
    </xdr:to>
    <xdr:pic>
      <xdr:nvPicPr>
        <xdr:cNvPr id="1056" name="Picture 1055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446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1096</xdr:row>
      <xdr:rowOff>0</xdr:rowOff>
    </xdr:from>
    <xdr:to>
      <xdr:col>17</xdr:col>
      <xdr:colOff>0</xdr:colOff>
      <xdr:row>1097</xdr:row>
      <xdr:rowOff>0</xdr:rowOff>
    </xdr:to>
    <xdr:pic>
      <xdr:nvPicPr>
        <xdr:cNvPr id="1057" name="Picture 1056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484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1098</xdr:row>
      <xdr:rowOff>0</xdr:rowOff>
    </xdr:from>
    <xdr:to>
      <xdr:col>17</xdr:col>
      <xdr:colOff>0</xdr:colOff>
      <xdr:row>1099</xdr:row>
      <xdr:rowOff>0</xdr:rowOff>
    </xdr:to>
    <xdr:pic>
      <xdr:nvPicPr>
        <xdr:cNvPr id="1058" name="Picture 1057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599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1097</xdr:row>
      <xdr:rowOff>0</xdr:rowOff>
    </xdr:from>
    <xdr:to>
      <xdr:col>17</xdr:col>
      <xdr:colOff>0</xdr:colOff>
      <xdr:row>1098</xdr:row>
      <xdr:rowOff>0</xdr:rowOff>
    </xdr:to>
    <xdr:pic>
      <xdr:nvPicPr>
        <xdr:cNvPr id="1059" name="Picture 1058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561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1103</xdr:row>
      <xdr:rowOff>0</xdr:rowOff>
    </xdr:from>
    <xdr:to>
      <xdr:col>17</xdr:col>
      <xdr:colOff>0</xdr:colOff>
      <xdr:row>1104</xdr:row>
      <xdr:rowOff>0</xdr:rowOff>
    </xdr:to>
    <xdr:pic>
      <xdr:nvPicPr>
        <xdr:cNvPr id="1060" name="Picture 1059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789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1104</xdr:row>
      <xdr:rowOff>0</xdr:rowOff>
    </xdr:from>
    <xdr:to>
      <xdr:col>17</xdr:col>
      <xdr:colOff>0</xdr:colOff>
      <xdr:row>1105</xdr:row>
      <xdr:rowOff>0</xdr:rowOff>
    </xdr:to>
    <xdr:pic>
      <xdr:nvPicPr>
        <xdr:cNvPr id="1061" name="Picture 1060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827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1105</xdr:row>
      <xdr:rowOff>374904</xdr:rowOff>
    </xdr:from>
    <xdr:to>
      <xdr:col>17</xdr:col>
      <xdr:colOff>0</xdr:colOff>
      <xdr:row>1107</xdr:row>
      <xdr:rowOff>0</xdr:rowOff>
    </xdr:to>
    <xdr:pic>
      <xdr:nvPicPr>
        <xdr:cNvPr id="1062" name="Picture 1061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9034554"/>
          <a:ext cx="752475" cy="38709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1105</xdr:row>
      <xdr:rowOff>0</xdr:rowOff>
    </xdr:from>
    <xdr:to>
      <xdr:col>17</xdr:col>
      <xdr:colOff>0</xdr:colOff>
      <xdr:row>1106</xdr:row>
      <xdr:rowOff>0</xdr:rowOff>
    </xdr:to>
    <xdr:pic>
      <xdr:nvPicPr>
        <xdr:cNvPr id="1063" name="Picture 1062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865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1102</xdr:row>
      <xdr:rowOff>0</xdr:rowOff>
    </xdr:from>
    <xdr:to>
      <xdr:col>17</xdr:col>
      <xdr:colOff>0</xdr:colOff>
      <xdr:row>1103</xdr:row>
      <xdr:rowOff>0</xdr:rowOff>
    </xdr:to>
    <xdr:pic>
      <xdr:nvPicPr>
        <xdr:cNvPr id="1064" name="Picture 1063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751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1101</xdr:row>
      <xdr:rowOff>0</xdr:rowOff>
    </xdr:from>
    <xdr:to>
      <xdr:col>17</xdr:col>
      <xdr:colOff>0</xdr:colOff>
      <xdr:row>1102</xdr:row>
      <xdr:rowOff>0</xdr:rowOff>
    </xdr:to>
    <xdr:pic>
      <xdr:nvPicPr>
        <xdr:cNvPr id="1065" name="Picture 1064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713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1100</xdr:row>
      <xdr:rowOff>0</xdr:rowOff>
    </xdr:from>
    <xdr:to>
      <xdr:col>17</xdr:col>
      <xdr:colOff>0</xdr:colOff>
      <xdr:row>1101</xdr:row>
      <xdr:rowOff>0</xdr:rowOff>
    </xdr:to>
    <xdr:pic>
      <xdr:nvPicPr>
        <xdr:cNvPr id="1066" name="Picture 1065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675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1099</xdr:row>
      <xdr:rowOff>0</xdr:rowOff>
    </xdr:from>
    <xdr:to>
      <xdr:col>17</xdr:col>
      <xdr:colOff>0</xdr:colOff>
      <xdr:row>1100</xdr:row>
      <xdr:rowOff>0</xdr:rowOff>
    </xdr:to>
    <xdr:pic>
      <xdr:nvPicPr>
        <xdr:cNvPr id="1067" name="Picture 1066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637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1107</xdr:row>
      <xdr:rowOff>0</xdr:rowOff>
    </xdr:from>
    <xdr:to>
      <xdr:col>17</xdr:col>
      <xdr:colOff>0</xdr:colOff>
      <xdr:row>1108</xdr:row>
      <xdr:rowOff>0</xdr:rowOff>
    </xdr:to>
    <xdr:pic>
      <xdr:nvPicPr>
        <xdr:cNvPr id="1068" name="Picture 1067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4980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1108</xdr:row>
      <xdr:rowOff>0</xdr:rowOff>
    </xdr:from>
    <xdr:to>
      <xdr:col>17</xdr:col>
      <xdr:colOff>0</xdr:colOff>
      <xdr:row>1109</xdr:row>
      <xdr:rowOff>0</xdr:rowOff>
    </xdr:to>
    <xdr:pic>
      <xdr:nvPicPr>
        <xdr:cNvPr id="1069" name="Picture 1068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018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1109</xdr:row>
      <xdr:rowOff>0</xdr:rowOff>
    </xdr:from>
    <xdr:to>
      <xdr:col>17</xdr:col>
      <xdr:colOff>0</xdr:colOff>
      <xdr:row>1110</xdr:row>
      <xdr:rowOff>0</xdr:rowOff>
    </xdr:to>
    <xdr:pic>
      <xdr:nvPicPr>
        <xdr:cNvPr id="1070" name="Picture 1069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056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1110</xdr:row>
      <xdr:rowOff>0</xdr:rowOff>
    </xdr:from>
    <xdr:to>
      <xdr:col>17</xdr:col>
      <xdr:colOff>0</xdr:colOff>
      <xdr:row>1111</xdr:row>
      <xdr:rowOff>0</xdr:rowOff>
    </xdr:to>
    <xdr:pic>
      <xdr:nvPicPr>
        <xdr:cNvPr id="1071" name="Picture 1070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094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1111</xdr:row>
      <xdr:rowOff>0</xdr:rowOff>
    </xdr:from>
    <xdr:to>
      <xdr:col>17</xdr:col>
      <xdr:colOff>0</xdr:colOff>
      <xdr:row>1112</xdr:row>
      <xdr:rowOff>0</xdr:rowOff>
    </xdr:to>
    <xdr:pic>
      <xdr:nvPicPr>
        <xdr:cNvPr id="1072" name="Picture 1071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132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1113</xdr:row>
      <xdr:rowOff>0</xdr:rowOff>
    </xdr:from>
    <xdr:to>
      <xdr:col>17</xdr:col>
      <xdr:colOff>0</xdr:colOff>
      <xdr:row>1114</xdr:row>
      <xdr:rowOff>0</xdr:rowOff>
    </xdr:to>
    <xdr:pic>
      <xdr:nvPicPr>
        <xdr:cNvPr id="1073" name="Picture 1072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208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1115</xdr:row>
      <xdr:rowOff>0</xdr:rowOff>
    </xdr:from>
    <xdr:to>
      <xdr:col>17</xdr:col>
      <xdr:colOff>0</xdr:colOff>
      <xdr:row>1116</xdr:row>
      <xdr:rowOff>0</xdr:rowOff>
    </xdr:to>
    <xdr:pic>
      <xdr:nvPicPr>
        <xdr:cNvPr id="1074" name="Picture 1073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092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16651</xdr:colOff>
      <xdr:row>1113</xdr:row>
      <xdr:rowOff>342899</xdr:rowOff>
    </xdr:from>
    <xdr:to>
      <xdr:col>17</xdr:col>
      <xdr:colOff>1</xdr:colOff>
      <xdr:row>1115</xdr:row>
      <xdr:rowOff>0</xdr:rowOff>
    </xdr:to>
    <xdr:pic>
      <xdr:nvPicPr>
        <xdr:cNvPr id="1075" name="Picture 1074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0826" y="70504049"/>
          <a:ext cx="697725" cy="4191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1116</xdr:row>
      <xdr:rowOff>0</xdr:rowOff>
    </xdr:from>
    <xdr:to>
      <xdr:col>17</xdr:col>
      <xdr:colOff>0</xdr:colOff>
      <xdr:row>1117</xdr:row>
      <xdr:rowOff>0</xdr:rowOff>
    </xdr:to>
    <xdr:pic>
      <xdr:nvPicPr>
        <xdr:cNvPr id="1076" name="Picture 1075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130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1117</xdr:row>
      <xdr:rowOff>0</xdr:rowOff>
    </xdr:from>
    <xdr:to>
      <xdr:col>17</xdr:col>
      <xdr:colOff>0</xdr:colOff>
      <xdr:row>1118</xdr:row>
      <xdr:rowOff>0</xdr:rowOff>
    </xdr:to>
    <xdr:pic>
      <xdr:nvPicPr>
        <xdr:cNvPr id="1077" name="Picture 1076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168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1118</xdr:row>
      <xdr:rowOff>0</xdr:rowOff>
    </xdr:from>
    <xdr:to>
      <xdr:col>17</xdr:col>
      <xdr:colOff>0</xdr:colOff>
      <xdr:row>1119</xdr:row>
      <xdr:rowOff>0</xdr:rowOff>
    </xdr:to>
    <xdr:pic>
      <xdr:nvPicPr>
        <xdr:cNvPr id="1078" name="Picture 1077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206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1119</xdr:row>
      <xdr:rowOff>0</xdr:rowOff>
    </xdr:from>
    <xdr:to>
      <xdr:col>17</xdr:col>
      <xdr:colOff>0</xdr:colOff>
      <xdr:row>1120</xdr:row>
      <xdr:rowOff>0</xdr:rowOff>
    </xdr:to>
    <xdr:pic>
      <xdr:nvPicPr>
        <xdr:cNvPr id="1079" name="Picture 1078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244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1120</xdr:row>
      <xdr:rowOff>0</xdr:rowOff>
    </xdr:from>
    <xdr:to>
      <xdr:col>17</xdr:col>
      <xdr:colOff>0</xdr:colOff>
      <xdr:row>1121</xdr:row>
      <xdr:rowOff>0</xdr:rowOff>
    </xdr:to>
    <xdr:pic>
      <xdr:nvPicPr>
        <xdr:cNvPr id="1080" name="Picture 1079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282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1122</xdr:row>
      <xdr:rowOff>3048</xdr:rowOff>
    </xdr:from>
    <xdr:to>
      <xdr:col>17</xdr:col>
      <xdr:colOff>0</xdr:colOff>
      <xdr:row>1123</xdr:row>
      <xdr:rowOff>0</xdr:rowOff>
    </xdr:to>
    <xdr:pic>
      <xdr:nvPicPr>
        <xdr:cNvPr id="1081" name="Picture 1080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3593198"/>
          <a:ext cx="714375" cy="37795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1121</xdr:row>
      <xdr:rowOff>0</xdr:rowOff>
    </xdr:from>
    <xdr:to>
      <xdr:col>17</xdr:col>
      <xdr:colOff>0</xdr:colOff>
      <xdr:row>1122</xdr:row>
      <xdr:rowOff>0</xdr:rowOff>
    </xdr:to>
    <xdr:pic>
      <xdr:nvPicPr>
        <xdr:cNvPr id="1082" name="Picture 1081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320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1123</xdr:row>
      <xdr:rowOff>0</xdr:rowOff>
    </xdr:from>
    <xdr:to>
      <xdr:col>17</xdr:col>
      <xdr:colOff>0</xdr:colOff>
      <xdr:row>1124</xdr:row>
      <xdr:rowOff>0</xdr:rowOff>
    </xdr:to>
    <xdr:pic>
      <xdr:nvPicPr>
        <xdr:cNvPr id="1083" name="Picture 1082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397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1124</xdr:row>
      <xdr:rowOff>0</xdr:rowOff>
    </xdr:from>
    <xdr:to>
      <xdr:col>17</xdr:col>
      <xdr:colOff>0</xdr:colOff>
      <xdr:row>1125</xdr:row>
      <xdr:rowOff>0</xdr:rowOff>
    </xdr:to>
    <xdr:pic>
      <xdr:nvPicPr>
        <xdr:cNvPr id="1084" name="Picture 1083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435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1126</xdr:row>
      <xdr:rowOff>0</xdr:rowOff>
    </xdr:from>
    <xdr:to>
      <xdr:col>17</xdr:col>
      <xdr:colOff>0</xdr:colOff>
      <xdr:row>1127</xdr:row>
      <xdr:rowOff>0</xdr:rowOff>
    </xdr:to>
    <xdr:pic>
      <xdr:nvPicPr>
        <xdr:cNvPr id="1085" name="Picture 1084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511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1125</xdr:row>
      <xdr:rowOff>0</xdr:rowOff>
    </xdr:from>
    <xdr:to>
      <xdr:col>17</xdr:col>
      <xdr:colOff>0</xdr:colOff>
      <xdr:row>1126</xdr:row>
      <xdr:rowOff>0</xdr:rowOff>
    </xdr:to>
    <xdr:pic>
      <xdr:nvPicPr>
        <xdr:cNvPr id="1086" name="Picture 1085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473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1127</xdr:row>
      <xdr:rowOff>0</xdr:rowOff>
    </xdr:from>
    <xdr:to>
      <xdr:col>17</xdr:col>
      <xdr:colOff>0</xdr:colOff>
      <xdr:row>1128</xdr:row>
      <xdr:rowOff>0</xdr:rowOff>
    </xdr:to>
    <xdr:pic>
      <xdr:nvPicPr>
        <xdr:cNvPr id="1087" name="Picture 1086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549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1128</xdr:row>
      <xdr:rowOff>0</xdr:rowOff>
    </xdr:from>
    <xdr:to>
      <xdr:col>17</xdr:col>
      <xdr:colOff>0</xdr:colOff>
      <xdr:row>1129</xdr:row>
      <xdr:rowOff>0</xdr:rowOff>
    </xdr:to>
    <xdr:pic>
      <xdr:nvPicPr>
        <xdr:cNvPr id="1088" name="Picture 1087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587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1130</xdr:row>
      <xdr:rowOff>0</xdr:rowOff>
    </xdr:from>
    <xdr:to>
      <xdr:col>17</xdr:col>
      <xdr:colOff>0</xdr:colOff>
      <xdr:row>1131</xdr:row>
      <xdr:rowOff>0</xdr:rowOff>
    </xdr:to>
    <xdr:pic>
      <xdr:nvPicPr>
        <xdr:cNvPr id="1089" name="Picture 1088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663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1129</xdr:row>
      <xdr:rowOff>0</xdr:rowOff>
    </xdr:from>
    <xdr:to>
      <xdr:col>17</xdr:col>
      <xdr:colOff>0</xdr:colOff>
      <xdr:row>1130</xdr:row>
      <xdr:rowOff>0</xdr:rowOff>
    </xdr:to>
    <xdr:pic>
      <xdr:nvPicPr>
        <xdr:cNvPr id="1090" name="Picture 1089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625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1131</xdr:row>
      <xdr:rowOff>0</xdr:rowOff>
    </xdr:from>
    <xdr:to>
      <xdr:col>17</xdr:col>
      <xdr:colOff>0</xdr:colOff>
      <xdr:row>1132</xdr:row>
      <xdr:rowOff>0</xdr:rowOff>
    </xdr:to>
    <xdr:pic>
      <xdr:nvPicPr>
        <xdr:cNvPr id="1091" name="Picture 1090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701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5715</xdr:colOff>
      <xdr:row>1132</xdr:row>
      <xdr:rowOff>0</xdr:rowOff>
    </xdr:from>
    <xdr:to>
      <xdr:col>17</xdr:col>
      <xdr:colOff>0</xdr:colOff>
      <xdr:row>1133</xdr:row>
      <xdr:rowOff>0</xdr:rowOff>
    </xdr:to>
    <xdr:pic>
      <xdr:nvPicPr>
        <xdr:cNvPr id="1092" name="Picture 1091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9890" y="77400150"/>
          <a:ext cx="70866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1134</xdr:row>
      <xdr:rowOff>0</xdr:rowOff>
    </xdr:from>
    <xdr:to>
      <xdr:col>17</xdr:col>
      <xdr:colOff>0</xdr:colOff>
      <xdr:row>1135</xdr:row>
      <xdr:rowOff>0</xdr:rowOff>
    </xdr:to>
    <xdr:pic>
      <xdr:nvPicPr>
        <xdr:cNvPr id="1093" name="Picture 1092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816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1133</xdr:row>
      <xdr:rowOff>0</xdr:rowOff>
    </xdr:from>
    <xdr:to>
      <xdr:col>17</xdr:col>
      <xdr:colOff>0</xdr:colOff>
      <xdr:row>1134</xdr:row>
      <xdr:rowOff>0</xdr:rowOff>
    </xdr:to>
    <xdr:pic>
      <xdr:nvPicPr>
        <xdr:cNvPr id="1094" name="Picture 1093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778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1135</xdr:row>
      <xdr:rowOff>0</xdr:rowOff>
    </xdr:from>
    <xdr:to>
      <xdr:col>17</xdr:col>
      <xdr:colOff>0</xdr:colOff>
      <xdr:row>1136</xdr:row>
      <xdr:rowOff>0</xdr:rowOff>
    </xdr:to>
    <xdr:pic>
      <xdr:nvPicPr>
        <xdr:cNvPr id="1095" name="Picture 1094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854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1136</xdr:row>
      <xdr:rowOff>0</xdr:rowOff>
    </xdr:from>
    <xdr:to>
      <xdr:col>17</xdr:col>
      <xdr:colOff>0</xdr:colOff>
      <xdr:row>1137</xdr:row>
      <xdr:rowOff>0</xdr:rowOff>
    </xdr:to>
    <xdr:pic>
      <xdr:nvPicPr>
        <xdr:cNvPr id="1096" name="Picture 1095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892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1137</xdr:row>
      <xdr:rowOff>0</xdr:rowOff>
    </xdr:from>
    <xdr:to>
      <xdr:col>17</xdr:col>
      <xdr:colOff>0</xdr:colOff>
      <xdr:row>1138</xdr:row>
      <xdr:rowOff>0</xdr:rowOff>
    </xdr:to>
    <xdr:pic>
      <xdr:nvPicPr>
        <xdr:cNvPr id="1097" name="Picture 1096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930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1138</xdr:row>
      <xdr:rowOff>0</xdr:rowOff>
    </xdr:from>
    <xdr:to>
      <xdr:col>17</xdr:col>
      <xdr:colOff>0</xdr:colOff>
      <xdr:row>1139</xdr:row>
      <xdr:rowOff>0</xdr:rowOff>
    </xdr:to>
    <xdr:pic>
      <xdr:nvPicPr>
        <xdr:cNvPr id="1098" name="Picture 1097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7968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1140</xdr:row>
      <xdr:rowOff>23241</xdr:rowOff>
    </xdr:from>
    <xdr:to>
      <xdr:col>17</xdr:col>
      <xdr:colOff>0</xdr:colOff>
      <xdr:row>1141</xdr:row>
      <xdr:rowOff>0</xdr:rowOff>
    </xdr:to>
    <xdr:pic>
      <xdr:nvPicPr>
        <xdr:cNvPr id="1099" name="Picture 1098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0471391"/>
          <a:ext cx="714375" cy="35775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1139</xdr:row>
      <xdr:rowOff>16651</xdr:rowOff>
    </xdr:from>
    <xdr:to>
      <xdr:col>17</xdr:col>
      <xdr:colOff>0</xdr:colOff>
      <xdr:row>1140</xdr:row>
      <xdr:rowOff>1</xdr:rowOff>
    </xdr:to>
    <xdr:pic>
      <xdr:nvPicPr>
        <xdr:cNvPr id="1100" name="Picture 1099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0083801"/>
          <a:ext cx="714375" cy="3643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1141</xdr:row>
      <xdr:rowOff>0</xdr:rowOff>
    </xdr:from>
    <xdr:to>
      <xdr:col>17</xdr:col>
      <xdr:colOff>0</xdr:colOff>
      <xdr:row>1142</xdr:row>
      <xdr:rowOff>0</xdr:rowOff>
    </xdr:to>
    <xdr:pic>
      <xdr:nvPicPr>
        <xdr:cNvPr id="1101" name="Picture 1100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082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1142</xdr:row>
      <xdr:rowOff>0</xdr:rowOff>
    </xdr:from>
    <xdr:to>
      <xdr:col>17</xdr:col>
      <xdr:colOff>0</xdr:colOff>
      <xdr:row>1143</xdr:row>
      <xdr:rowOff>0</xdr:rowOff>
    </xdr:to>
    <xdr:pic>
      <xdr:nvPicPr>
        <xdr:cNvPr id="1102" name="Picture 1101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121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1144</xdr:row>
      <xdr:rowOff>0</xdr:rowOff>
    </xdr:from>
    <xdr:to>
      <xdr:col>17</xdr:col>
      <xdr:colOff>0</xdr:colOff>
      <xdr:row>1145</xdr:row>
      <xdr:rowOff>0</xdr:rowOff>
    </xdr:to>
    <xdr:pic>
      <xdr:nvPicPr>
        <xdr:cNvPr id="1103" name="Picture 1102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197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1145</xdr:row>
      <xdr:rowOff>0</xdr:rowOff>
    </xdr:from>
    <xdr:to>
      <xdr:col>17</xdr:col>
      <xdr:colOff>0</xdr:colOff>
      <xdr:row>1146</xdr:row>
      <xdr:rowOff>0</xdr:rowOff>
    </xdr:to>
    <xdr:pic>
      <xdr:nvPicPr>
        <xdr:cNvPr id="1104" name="Picture 1103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235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1146</xdr:row>
      <xdr:rowOff>0</xdr:rowOff>
    </xdr:from>
    <xdr:to>
      <xdr:col>17</xdr:col>
      <xdr:colOff>0</xdr:colOff>
      <xdr:row>1147</xdr:row>
      <xdr:rowOff>0</xdr:rowOff>
    </xdr:to>
    <xdr:pic>
      <xdr:nvPicPr>
        <xdr:cNvPr id="1105" name="Picture 1104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273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1147</xdr:row>
      <xdr:rowOff>0</xdr:rowOff>
    </xdr:from>
    <xdr:to>
      <xdr:col>17</xdr:col>
      <xdr:colOff>0</xdr:colOff>
      <xdr:row>1148</xdr:row>
      <xdr:rowOff>0</xdr:rowOff>
    </xdr:to>
    <xdr:pic>
      <xdr:nvPicPr>
        <xdr:cNvPr id="1106" name="Picture 1105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311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1148</xdr:row>
      <xdr:rowOff>0</xdr:rowOff>
    </xdr:from>
    <xdr:to>
      <xdr:col>17</xdr:col>
      <xdr:colOff>0</xdr:colOff>
      <xdr:row>1149</xdr:row>
      <xdr:rowOff>0</xdr:rowOff>
    </xdr:to>
    <xdr:pic>
      <xdr:nvPicPr>
        <xdr:cNvPr id="1107" name="Picture 1106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349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1149</xdr:row>
      <xdr:rowOff>0</xdr:rowOff>
    </xdr:from>
    <xdr:to>
      <xdr:col>17</xdr:col>
      <xdr:colOff>0</xdr:colOff>
      <xdr:row>1150</xdr:row>
      <xdr:rowOff>0</xdr:rowOff>
    </xdr:to>
    <xdr:pic>
      <xdr:nvPicPr>
        <xdr:cNvPr id="1108" name="Picture 1107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387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1150</xdr:row>
      <xdr:rowOff>0</xdr:rowOff>
    </xdr:from>
    <xdr:to>
      <xdr:col>17</xdr:col>
      <xdr:colOff>0</xdr:colOff>
      <xdr:row>1151</xdr:row>
      <xdr:rowOff>0</xdr:rowOff>
    </xdr:to>
    <xdr:pic>
      <xdr:nvPicPr>
        <xdr:cNvPr id="1109" name="Picture 1108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425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1151</xdr:row>
      <xdr:rowOff>0</xdr:rowOff>
    </xdr:from>
    <xdr:to>
      <xdr:col>17</xdr:col>
      <xdr:colOff>0</xdr:colOff>
      <xdr:row>1152</xdr:row>
      <xdr:rowOff>0</xdr:rowOff>
    </xdr:to>
    <xdr:pic>
      <xdr:nvPicPr>
        <xdr:cNvPr id="1110" name="Picture 1109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463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1152</xdr:row>
      <xdr:rowOff>0</xdr:rowOff>
    </xdr:from>
    <xdr:to>
      <xdr:col>17</xdr:col>
      <xdr:colOff>0</xdr:colOff>
      <xdr:row>1153</xdr:row>
      <xdr:rowOff>0</xdr:rowOff>
    </xdr:to>
    <xdr:pic>
      <xdr:nvPicPr>
        <xdr:cNvPr id="1111" name="Picture 1110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540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1153</xdr:row>
      <xdr:rowOff>15240</xdr:rowOff>
    </xdr:from>
    <xdr:to>
      <xdr:col>17</xdr:col>
      <xdr:colOff>0</xdr:colOff>
      <xdr:row>1154</xdr:row>
      <xdr:rowOff>0</xdr:rowOff>
    </xdr:to>
    <xdr:pic>
      <xdr:nvPicPr>
        <xdr:cNvPr id="1112" name="Picture 1111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5797390"/>
          <a:ext cx="714375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1154</xdr:row>
      <xdr:rowOff>0</xdr:rowOff>
    </xdr:from>
    <xdr:to>
      <xdr:col>17</xdr:col>
      <xdr:colOff>0</xdr:colOff>
      <xdr:row>1155</xdr:row>
      <xdr:rowOff>0</xdr:rowOff>
    </xdr:to>
    <xdr:pic>
      <xdr:nvPicPr>
        <xdr:cNvPr id="1113" name="Picture 1112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616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1155</xdr:row>
      <xdr:rowOff>0</xdr:rowOff>
    </xdr:from>
    <xdr:to>
      <xdr:col>17</xdr:col>
      <xdr:colOff>0</xdr:colOff>
      <xdr:row>1156</xdr:row>
      <xdr:rowOff>0</xdr:rowOff>
    </xdr:to>
    <xdr:pic>
      <xdr:nvPicPr>
        <xdr:cNvPr id="1114" name="Picture 1113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654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1156</xdr:row>
      <xdr:rowOff>0</xdr:rowOff>
    </xdr:from>
    <xdr:to>
      <xdr:col>17</xdr:col>
      <xdr:colOff>0</xdr:colOff>
      <xdr:row>1157</xdr:row>
      <xdr:rowOff>0</xdr:rowOff>
    </xdr:to>
    <xdr:pic>
      <xdr:nvPicPr>
        <xdr:cNvPr id="1115" name="Picture 1114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692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1158</xdr:row>
      <xdr:rowOff>0</xdr:rowOff>
    </xdr:from>
    <xdr:to>
      <xdr:col>17</xdr:col>
      <xdr:colOff>0</xdr:colOff>
      <xdr:row>1159</xdr:row>
      <xdr:rowOff>0</xdr:rowOff>
    </xdr:to>
    <xdr:pic>
      <xdr:nvPicPr>
        <xdr:cNvPr id="1116" name="Picture 1115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768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1157</xdr:row>
      <xdr:rowOff>0</xdr:rowOff>
    </xdr:from>
    <xdr:to>
      <xdr:col>17</xdr:col>
      <xdr:colOff>0</xdr:colOff>
      <xdr:row>1158</xdr:row>
      <xdr:rowOff>0</xdr:rowOff>
    </xdr:to>
    <xdr:pic>
      <xdr:nvPicPr>
        <xdr:cNvPr id="1117" name="Picture 1116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730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1160</xdr:row>
      <xdr:rowOff>0</xdr:rowOff>
    </xdr:from>
    <xdr:to>
      <xdr:col>17</xdr:col>
      <xdr:colOff>0</xdr:colOff>
      <xdr:row>1161</xdr:row>
      <xdr:rowOff>0</xdr:rowOff>
    </xdr:to>
    <xdr:pic>
      <xdr:nvPicPr>
        <xdr:cNvPr id="1118" name="Picture 1117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844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1159</xdr:row>
      <xdr:rowOff>0</xdr:rowOff>
    </xdr:from>
    <xdr:to>
      <xdr:col>17</xdr:col>
      <xdr:colOff>0</xdr:colOff>
      <xdr:row>1160</xdr:row>
      <xdr:rowOff>0</xdr:rowOff>
    </xdr:to>
    <xdr:pic>
      <xdr:nvPicPr>
        <xdr:cNvPr id="1119" name="Picture 1118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806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1162</xdr:row>
      <xdr:rowOff>0</xdr:rowOff>
    </xdr:from>
    <xdr:to>
      <xdr:col>17</xdr:col>
      <xdr:colOff>0</xdr:colOff>
      <xdr:row>1163</xdr:row>
      <xdr:rowOff>0</xdr:rowOff>
    </xdr:to>
    <xdr:pic>
      <xdr:nvPicPr>
        <xdr:cNvPr id="1120" name="Picture 1119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921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1161</xdr:row>
      <xdr:rowOff>0</xdr:rowOff>
    </xdr:from>
    <xdr:to>
      <xdr:col>17</xdr:col>
      <xdr:colOff>0</xdr:colOff>
      <xdr:row>1162</xdr:row>
      <xdr:rowOff>0</xdr:rowOff>
    </xdr:to>
    <xdr:pic>
      <xdr:nvPicPr>
        <xdr:cNvPr id="1121" name="Picture 1120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883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17</xdr:col>
      <xdr:colOff>0</xdr:colOff>
      <xdr:row>1164</xdr:row>
      <xdr:rowOff>0</xdr:rowOff>
    </xdr:to>
    <xdr:pic>
      <xdr:nvPicPr>
        <xdr:cNvPr id="1122" name="Picture 1121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959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1164</xdr:row>
      <xdr:rowOff>0</xdr:rowOff>
    </xdr:from>
    <xdr:to>
      <xdr:col>17</xdr:col>
      <xdr:colOff>0</xdr:colOff>
      <xdr:row>1165</xdr:row>
      <xdr:rowOff>0</xdr:rowOff>
    </xdr:to>
    <xdr:pic>
      <xdr:nvPicPr>
        <xdr:cNvPr id="1123" name="Picture 1122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8997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1166</xdr:row>
      <xdr:rowOff>0</xdr:rowOff>
    </xdr:from>
    <xdr:to>
      <xdr:col>17</xdr:col>
      <xdr:colOff>1</xdr:colOff>
      <xdr:row>1167</xdr:row>
      <xdr:rowOff>0</xdr:rowOff>
    </xdr:to>
    <xdr:pic>
      <xdr:nvPicPr>
        <xdr:cNvPr id="1124" name="Picture 1123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1" y="444236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1165</xdr:row>
      <xdr:rowOff>0</xdr:rowOff>
    </xdr:from>
    <xdr:to>
      <xdr:col>17</xdr:col>
      <xdr:colOff>0</xdr:colOff>
      <xdr:row>1166</xdr:row>
      <xdr:rowOff>0</xdr:rowOff>
    </xdr:to>
    <xdr:pic>
      <xdr:nvPicPr>
        <xdr:cNvPr id="1125" name="Picture 1124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43855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1168</xdr:row>
      <xdr:rowOff>0</xdr:rowOff>
    </xdr:from>
    <xdr:to>
      <xdr:col>17</xdr:col>
      <xdr:colOff>0</xdr:colOff>
      <xdr:row>1169</xdr:row>
      <xdr:rowOff>0</xdr:rowOff>
    </xdr:to>
    <xdr:pic>
      <xdr:nvPicPr>
        <xdr:cNvPr id="1126" name="Picture 1125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149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1167</xdr:row>
      <xdr:rowOff>15240</xdr:rowOff>
    </xdr:from>
    <xdr:to>
      <xdr:col>17</xdr:col>
      <xdr:colOff>0</xdr:colOff>
      <xdr:row>1168</xdr:row>
      <xdr:rowOff>0</xdr:rowOff>
    </xdr:to>
    <xdr:pic>
      <xdr:nvPicPr>
        <xdr:cNvPr id="1127" name="Picture 1126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44632715"/>
          <a:ext cx="1009650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1170</xdr:row>
      <xdr:rowOff>0</xdr:rowOff>
    </xdr:from>
    <xdr:to>
      <xdr:col>17</xdr:col>
      <xdr:colOff>0</xdr:colOff>
      <xdr:row>1171</xdr:row>
      <xdr:rowOff>0</xdr:rowOff>
    </xdr:to>
    <xdr:pic>
      <xdr:nvPicPr>
        <xdr:cNvPr id="1128" name="Picture 1127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225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1169</xdr:row>
      <xdr:rowOff>0</xdr:rowOff>
    </xdr:from>
    <xdr:to>
      <xdr:col>17</xdr:col>
      <xdr:colOff>0</xdr:colOff>
      <xdr:row>1170</xdr:row>
      <xdr:rowOff>0</xdr:rowOff>
    </xdr:to>
    <xdr:pic>
      <xdr:nvPicPr>
        <xdr:cNvPr id="1129" name="Picture 1128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187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1171</xdr:row>
      <xdr:rowOff>0</xdr:rowOff>
    </xdr:from>
    <xdr:to>
      <xdr:col>17</xdr:col>
      <xdr:colOff>0</xdr:colOff>
      <xdr:row>1172</xdr:row>
      <xdr:rowOff>0</xdr:rowOff>
    </xdr:to>
    <xdr:pic>
      <xdr:nvPicPr>
        <xdr:cNvPr id="1130" name="Picture 1129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264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1172</xdr:row>
      <xdr:rowOff>0</xdr:rowOff>
    </xdr:from>
    <xdr:to>
      <xdr:col>17</xdr:col>
      <xdr:colOff>0</xdr:colOff>
      <xdr:row>1173</xdr:row>
      <xdr:rowOff>0</xdr:rowOff>
    </xdr:to>
    <xdr:pic>
      <xdr:nvPicPr>
        <xdr:cNvPr id="1131" name="Picture 1130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302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1174</xdr:row>
      <xdr:rowOff>0</xdr:rowOff>
    </xdr:from>
    <xdr:to>
      <xdr:col>17</xdr:col>
      <xdr:colOff>0</xdr:colOff>
      <xdr:row>1175</xdr:row>
      <xdr:rowOff>0</xdr:rowOff>
    </xdr:to>
    <xdr:pic>
      <xdr:nvPicPr>
        <xdr:cNvPr id="1132" name="Picture 1131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378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1175</xdr:row>
      <xdr:rowOff>12192</xdr:rowOff>
    </xdr:from>
    <xdr:to>
      <xdr:col>17</xdr:col>
      <xdr:colOff>0</xdr:colOff>
      <xdr:row>1176</xdr:row>
      <xdr:rowOff>0</xdr:rowOff>
    </xdr:to>
    <xdr:pic>
      <xdr:nvPicPr>
        <xdr:cNvPr id="1133" name="Picture 1132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4176342"/>
          <a:ext cx="714375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1176</xdr:row>
      <xdr:rowOff>0</xdr:rowOff>
    </xdr:from>
    <xdr:to>
      <xdr:col>17</xdr:col>
      <xdr:colOff>0</xdr:colOff>
      <xdr:row>1177</xdr:row>
      <xdr:rowOff>0</xdr:rowOff>
    </xdr:to>
    <xdr:pic>
      <xdr:nvPicPr>
        <xdr:cNvPr id="1134" name="Picture 1133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454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1177</xdr:row>
      <xdr:rowOff>0</xdr:rowOff>
    </xdr:from>
    <xdr:to>
      <xdr:col>17</xdr:col>
      <xdr:colOff>0</xdr:colOff>
      <xdr:row>1178</xdr:row>
      <xdr:rowOff>0</xdr:rowOff>
    </xdr:to>
    <xdr:pic>
      <xdr:nvPicPr>
        <xdr:cNvPr id="1135" name="Picture 1134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492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1178</xdr:row>
      <xdr:rowOff>0</xdr:rowOff>
    </xdr:from>
    <xdr:to>
      <xdr:col>17</xdr:col>
      <xdr:colOff>0</xdr:colOff>
      <xdr:row>1179</xdr:row>
      <xdr:rowOff>0</xdr:rowOff>
    </xdr:to>
    <xdr:pic>
      <xdr:nvPicPr>
        <xdr:cNvPr id="1136" name="Picture 1135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530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1179</xdr:row>
      <xdr:rowOff>0</xdr:rowOff>
    </xdr:from>
    <xdr:to>
      <xdr:col>17</xdr:col>
      <xdr:colOff>0</xdr:colOff>
      <xdr:row>1180</xdr:row>
      <xdr:rowOff>0</xdr:rowOff>
    </xdr:to>
    <xdr:pic>
      <xdr:nvPicPr>
        <xdr:cNvPr id="1137" name="Picture 1136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49189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1180</xdr:row>
      <xdr:rowOff>0</xdr:rowOff>
    </xdr:from>
    <xdr:to>
      <xdr:col>17</xdr:col>
      <xdr:colOff>0</xdr:colOff>
      <xdr:row>1181</xdr:row>
      <xdr:rowOff>0</xdr:rowOff>
    </xdr:to>
    <xdr:pic>
      <xdr:nvPicPr>
        <xdr:cNvPr id="1138" name="Picture 1137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606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1173</xdr:row>
      <xdr:rowOff>0</xdr:rowOff>
    </xdr:from>
    <xdr:to>
      <xdr:col>17</xdr:col>
      <xdr:colOff>0</xdr:colOff>
      <xdr:row>1174</xdr:row>
      <xdr:rowOff>0</xdr:rowOff>
    </xdr:to>
    <xdr:pic>
      <xdr:nvPicPr>
        <xdr:cNvPr id="1139" name="Picture 1138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340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1183</xdr:row>
      <xdr:rowOff>0</xdr:rowOff>
    </xdr:from>
    <xdr:to>
      <xdr:col>17</xdr:col>
      <xdr:colOff>0</xdr:colOff>
      <xdr:row>1184</xdr:row>
      <xdr:rowOff>0</xdr:rowOff>
    </xdr:to>
    <xdr:pic>
      <xdr:nvPicPr>
        <xdr:cNvPr id="1140" name="Picture 1139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0713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1182</xdr:row>
      <xdr:rowOff>0</xdr:rowOff>
    </xdr:from>
    <xdr:to>
      <xdr:col>17</xdr:col>
      <xdr:colOff>0</xdr:colOff>
      <xdr:row>1183</xdr:row>
      <xdr:rowOff>0</xdr:rowOff>
    </xdr:to>
    <xdr:pic>
      <xdr:nvPicPr>
        <xdr:cNvPr id="1141" name="Picture 1140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0332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1184</xdr:row>
      <xdr:rowOff>0</xdr:rowOff>
    </xdr:from>
    <xdr:to>
      <xdr:col>17</xdr:col>
      <xdr:colOff>0</xdr:colOff>
      <xdr:row>1185</xdr:row>
      <xdr:rowOff>0</xdr:rowOff>
    </xdr:to>
    <xdr:pic>
      <xdr:nvPicPr>
        <xdr:cNvPr id="1142" name="Picture 1141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1094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1185</xdr:row>
      <xdr:rowOff>0</xdr:rowOff>
    </xdr:from>
    <xdr:to>
      <xdr:col>17</xdr:col>
      <xdr:colOff>0</xdr:colOff>
      <xdr:row>1186</xdr:row>
      <xdr:rowOff>0</xdr:rowOff>
    </xdr:to>
    <xdr:pic>
      <xdr:nvPicPr>
        <xdr:cNvPr id="1143" name="Picture 1142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835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1187</xdr:row>
      <xdr:rowOff>0</xdr:rowOff>
    </xdr:from>
    <xdr:to>
      <xdr:col>17</xdr:col>
      <xdr:colOff>0</xdr:colOff>
      <xdr:row>1188</xdr:row>
      <xdr:rowOff>0</xdr:rowOff>
    </xdr:to>
    <xdr:pic>
      <xdr:nvPicPr>
        <xdr:cNvPr id="1144" name="Picture 1143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911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1186</xdr:row>
      <xdr:rowOff>0</xdr:rowOff>
    </xdr:from>
    <xdr:to>
      <xdr:col>17</xdr:col>
      <xdr:colOff>0</xdr:colOff>
      <xdr:row>1187</xdr:row>
      <xdr:rowOff>0</xdr:rowOff>
    </xdr:to>
    <xdr:pic>
      <xdr:nvPicPr>
        <xdr:cNvPr id="1145" name="Picture 1144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873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1188</xdr:row>
      <xdr:rowOff>0</xdr:rowOff>
    </xdr:from>
    <xdr:to>
      <xdr:col>17</xdr:col>
      <xdr:colOff>0</xdr:colOff>
      <xdr:row>1189</xdr:row>
      <xdr:rowOff>0</xdr:rowOff>
    </xdr:to>
    <xdr:pic>
      <xdr:nvPicPr>
        <xdr:cNvPr id="1146" name="Picture 1145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949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1189</xdr:row>
      <xdr:rowOff>0</xdr:rowOff>
    </xdr:from>
    <xdr:to>
      <xdr:col>17</xdr:col>
      <xdr:colOff>0</xdr:colOff>
      <xdr:row>1190</xdr:row>
      <xdr:rowOff>0</xdr:rowOff>
    </xdr:to>
    <xdr:pic>
      <xdr:nvPicPr>
        <xdr:cNvPr id="1147" name="Picture 1146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9987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1190</xdr:row>
      <xdr:rowOff>0</xdr:rowOff>
    </xdr:from>
    <xdr:to>
      <xdr:col>17</xdr:col>
      <xdr:colOff>0</xdr:colOff>
      <xdr:row>1191</xdr:row>
      <xdr:rowOff>0</xdr:rowOff>
    </xdr:to>
    <xdr:pic>
      <xdr:nvPicPr>
        <xdr:cNvPr id="1148" name="Picture 1147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026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1191</xdr:row>
      <xdr:rowOff>0</xdr:rowOff>
    </xdr:from>
    <xdr:to>
      <xdr:col>17</xdr:col>
      <xdr:colOff>0</xdr:colOff>
      <xdr:row>1192</xdr:row>
      <xdr:rowOff>0</xdr:rowOff>
    </xdr:to>
    <xdr:pic>
      <xdr:nvPicPr>
        <xdr:cNvPr id="1149" name="Picture 1148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3761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1193</xdr:row>
      <xdr:rowOff>0</xdr:rowOff>
    </xdr:from>
    <xdr:to>
      <xdr:col>17</xdr:col>
      <xdr:colOff>0</xdr:colOff>
      <xdr:row>1194</xdr:row>
      <xdr:rowOff>0</xdr:rowOff>
    </xdr:to>
    <xdr:pic>
      <xdr:nvPicPr>
        <xdr:cNvPr id="1150" name="Picture 1149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4523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1192</xdr:row>
      <xdr:rowOff>0</xdr:rowOff>
    </xdr:from>
    <xdr:to>
      <xdr:col>17</xdr:col>
      <xdr:colOff>0</xdr:colOff>
      <xdr:row>1193</xdr:row>
      <xdr:rowOff>0</xdr:rowOff>
    </xdr:to>
    <xdr:pic>
      <xdr:nvPicPr>
        <xdr:cNvPr id="1151" name="Picture 1150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4142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1195</xdr:row>
      <xdr:rowOff>0</xdr:rowOff>
    </xdr:from>
    <xdr:to>
      <xdr:col>17</xdr:col>
      <xdr:colOff>0</xdr:colOff>
      <xdr:row>1196</xdr:row>
      <xdr:rowOff>0</xdr:rowOff>
    </xdr:to>
    <xdr:pic>
      <xdr:nvPicPr>
        <xdr:cNvPr id="1152" name="Picture 1151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216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1194</xdr:row>
      <xdr:rowOff>0</xdr:rowOff>
    </xdr:from>
    <xdr:to>
      <xdr:col>17</xdr:col>
      <xdr:colOff>0</xdr:colOff>
      <xdr:row>1195</xdr:row>
      <xdr:rowOff>0</xdr:rowOff>
    </xdr:to>
    <xdr:pic>
      <xdr:nvPicPr>
        <xdr:cNvPr id="1153" name="Picture 1152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178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1196</xdr:row>
      <xdr:rowOff>0</xdr:rowOff>
    </xdr:from>
    <xdr:to>
      <xdr:col>17</xdr:col>
      <xdr:colOff>0</xdr:colOff>
      <xdr:row>1197</xdr:row>
      <xdr:rowOff>0</xdr:rowOff>
    </xdr:to>
    <xdr:pic>
      <xdr:nvPicPr>
        <xdr:cNvPr id="1154" name="Picture 1153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254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1197</xdr:row>
      <xdr:rowOff>0</xdr:rowOff>
    </xdr:from>
    <xdr:to>
      <xdr:col>17</xdr:col>
      <xdr:colOff>0</xdr:colOff>
      <xdr:row>1198</xdr:row>
      <xdr:rowOff>0</xdr:rowOff>
    </xdr:to>
    <xdr:pic>
      <xdr:nvPicPr>
        <xdr:cNvPr id="1155" name="Picture 1154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292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1198</xdr:row>
      <xdr:rowOff>0</xdr:rowOff>
    </xdr:from>
    <xdr:to>
      <xdr:col>17</xdr:col>
      <xdr:colOff>0</xdr:colOff>
      <xdr:row>1199</xdr:row>
      <xdr:rowOff>0</xdr:rowOff>
    </xdr:to>
    <xdr:pic>
      <xdr:nvPicPr>
        <xdr:cNvPr id="1156" name="Picture 1155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330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1199</xdr:row>
      <xdr:rowOff>0</xdr:rowOff>
    </xdr:from>
    <xdr:to>
      <xdr:col>17</xdr:col>
      <xdr:colOff>1</xdr:colOff>
      <xdr:row>1200</xdr:row>
      <xdr:rowOff>0</xdr:rowOff>
    </xdr:to>
    <xdr:pic>
      <xdr:nvPicPr>
        <xdr:cNvPr id="1157" name="Picture 1156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3689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1201</xdr:row>
      <xdr:rowOff>0</xdr:rowOff>
    </xdr:from>
    <xdr:to>
      <xdr:col>17</xdr:col>
      <xdr:colOff>0</xdr:colOff>
      <xdr:row>1202</xdr:row>
      <xdr:rowOff>0</xdr:rowOff>
    </xdr:to>
    <xdr:pic>
      <xdr:nvPicPr>
        <xdr:cNvPr id="1158" name="Picture 1157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445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1200</xdr:row>
      <xdr:rowOff>0</xdr:rowOff>
    </xdr:from>
    <xdr:to>
      <xdr:col>17</xdr:col>
      <xdr:colOff>0</xdr:colOff>
      <xdr:row>1201</xdr:row>
      <xdr:rowOff>0</xdr:rowOff>
    </xdr:to>
    <xdr:pic>
      <xdr:nvPicPr>
        <xdr:cNvPr id="1159" name="Picture 1158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407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1202</xdr:row>
      <xdr:rowOff>0</xdr:rowOff>
    </xdr:from>
    <xdr:to>
      <xdr:col>17</xdr:col>
      <xdr:colOff>0</xdr:colOff>
      <xdr:row>1203</xdr:row>
      <xdr:rowOff>0</xdr:rowOff>
    </xdr:to>
    <xdr:pic>
      <xdr:nvPicPr>
        <xdr:cNvPr id="1160" name="Picture 1159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483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1203</xdr:row>
      <xdr:rowOff>0</xdr:rowOff>
    </xdr:from>
    <xdr:to>
      <xdr:col>17</xdr:col>
      <xdr:colOff>0</xdr:colOff>
      <xdr:row>1204</xdr:row>
      <xdr:rowOff>0</xdr:rowOff>
    </xdr:to>
    <xdr:pic>
      <xdr:nvPicPr>
        <xdr:cNvPr id="1161" name="Picture 1160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521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1205</xdr:row>
      <xdr:rowOff>10668</xdr:rowOff>
    </xdr:from>
    <xdr:to>
      <xdr:col>17</xdr:col>
      <xdr:colOff>0</xdr:colOff>
      <xdr:row>1206</xdr:row>
      <xdr:rowOff>0</xdr:rowOff>
    </xdr:to>
    <xdr:pic>
      <xdr:nvPicPr>
        <xdr:cNvPr id="1162" name="Picture 1161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5985818"/>
          <a:ext cx="714375" cy="37033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1204</xdr:row>
      <xdr:rowOff>0</xdr:rowOff>
    </xdr:from>
    <xdr:to>
      <xdr:col>17</xdr:col>
      <xdr:colOff>0</xdr:colOff>
      <xdr:row>1205</xdr:row>
      <xdr:rowOff>0</xdr:rowOff>
    </xdr:to>
    <xdr:pic>
      <xdr:nvPicPr>
        <xdr:cNvPr id="1163" name="Picture 1162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559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1206</xdr:row>
      <xdr:rowOff>0</xdr:rowOff>
    </xdr:from>
    <xdr:to>
      <xdr:col>17</xdr:col>
      <xdr:colOff>0</xdr:colOff>
      <xdr:row>1207</xdr:row>
      <xdr:rowOff>0</xdr:rowOff>
    </xdr:to>
    <xdr:pic>
      <xdr:nvPicPr>
        <xdr:cNvPr id="1164" name="Picture 1163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635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1207</xdr:row>
      <xdr:rowOff>0</xdr:rowOff>
    </xdr:from>
    <xdr:to>
      <xdr:col>17</xdr:col>
      <xdr:colOff>1</xdr:colOff>
      <xdr:row>1208</xdr:row>
      <xdr:rowOff>0</xdr:rowOff>
    </xdr:to>
    <xdr:pic>
      <xdr:nvPicPr>
        <xdr:cNvPr id="1165" name="Picture 1164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9857475"/>
          <a:ext cx="10096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1210</xdr:row>
      <xdr:rowOff>0</xdr:rowOff>
    </xdr:from>
    <xdr:to>
      <xdr:col>17</xdr:col>
      <xdr:colOff>0</xdr:colOff>
      <xdr:row>1211</xdr:row>
      <xdr:rowOff>0</xdr:rowOff>
    </xdr:to>
    <xdr:pic>
      <xdr:nvPicPr>
        <xdr:cNvPr id="1166" name="Picture 1165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826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1209</xdr:row>
      <xdr:rowOff>0</xdr:rowOff>
    </xdr:from>
    <xdr:to>
      <xdr:col>17</xdr:col>
      <xdr:colOff>0</xdr:colOff>
      <xdr:row>1210</xdr:row>
      <xdr:rowOff>0</xdr:rowOff>
    </xdr:to>
    <xdr:pic>
      <xdr:nvPicPr>
        <xdr:cNvPr id="1167" name="Picture 1166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788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1208</xdr:row>
      <xdr:rowOff>1</xdr:rowOff>
    </xdr:from>
    <xdr:to>
      <xdr:col>17</xdr:col>
      <xdr:colOff>0</xdr:colOff>
      <xdr:row>1209</xdr:row>
      <xdr:rowOff>0</xdr:rowOff>
    </xdr:to>
    <xdr:pic>
      <xdr:nvPicPr>
        <xdr:cNvPr id="1168" name="Picture 1167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7499151"/>
          <a:ext cx="7143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1211</xdr:row>
      <xdr:rowOff>0</xdr:rowOff>
    </xdr:from>
    <xdr:to>
      <xdr:col>17</xdr:col>
      <xdr:colOff>0</xdr:colOff>
      <xdr:row>1212</xdr:row>
      <xdr:rowOff>0</xdr:rowOff>
    </xdr:to>
    <xdr:pic>
      <xdr:nvPicPr>
        <xdr:cNvPr id="1169" name="Picture 1168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864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1212</xdr:row>
      <xdr:rowOff>0</xdr:rowOff>
    </xdr:from>
    <xdr:to>
      <xdr:col>17</xdr:col>
      <xdr:colOff>0</xdr:colOff>
      <xdr:row>1213</xdr:row>
      <xdr:rowOff>0</xdr:rowOff>
    </xdr:to>
    <xdr:pic>
      <xdr:nvPicPr>
        <xdr:cNvPr id="1170" name="Picture 1169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902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1213</xdr:row>
      <xdr:rowOff>0</xdr:rowOff>
    </xdr:from>
    <xdr:to>
      <xdr:col>17</xdr:col>
      <xdr:colOff>0</xdr:colOff>
      <xdr:row>1214</xdr:row>
      <xdr:rowOff>0</xdr:rowOff>
    </xdr:to>
    <xdr:pic>
      <xdr:nvPicPr>
        <xdr:cNvPr id="1171" name="Picture 1170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940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1214</xdr:row>
      <xdr:rowOff>0</xdr:rowOff>
    </xdr:from>
    <xdr:to>
      <xdr:col>17</xdr:col>
      <xdr:colOff>0</xdr:colOff>
      <xdr:row>1215</xdr:row>
      <xdr:rowOff>0</xdr:rowOff>
    </xdr:to>
    <xdr:pic>
      <xdr:nvPicPr>
        <xdr:cNvPr id="1172" name="Picture 1171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0978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1215</xdr:row>
      <xdr:rowOff>0</xdr:rowOff>
    </xdr:from>
    <xdr:to>
      <xdr:col>17</xdr:col>
      <xdr:colOff>0</xdr:colOff>
      <xdr:row>1216</xdr:row>
      <xdr:rowOff>0</xdr:rowOff>
    </xdr:to>
    <xdr:pic>
      <xdr:nvPicPr>
        <xdr:cNvPr id="1173" name="Picture 1172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016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1216</xdr:row>
      <xdr:rowOff>0</xdr:rowOff>
    </xdr:from>
    <xdr:to>
      <xdr:col>17</xdr:col>
      <xdr:colOff>0</xdr:colOff>
      <xdr:row>1217</xdr:row>
      <xdr:rowOff>0</xdr:rowOff>
    </xdr:to>
    <xdr:pic>
      <xdr:nvPicPr>
        <xdr:cNvPr id="1174" name="Picture 1173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054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1218</xdr:row>
      <xdr:rowOff>0</xdr:rowOff>
    </xdr:from>
    <xdr:to>
      <xdr:col>17</xdr:col>
      <xdr:colOff>0</xdr:colOff>
      <xdr:row>1219</xdr:row>
      <xdr:rowOff>0</xdr:rowOff>
    </xdr:to>
    <xdr:pic>
      <xdr:nvPicPr>
        <xdr:cNvPr id="1175" name="Picture 1174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169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1219</xdr:row>
      <xdr:rowOff>1</xdr:rowOff>
    </xdr:from>
    <xdr:to>
      <xdr:col>17</xdr:col>
      <xdr:colOff>0</xdr:colOff>
      <xdr:row>1220</xdr:row>
      <xdr:rowOff>0</xdr:rowOff>
    </xdr:to>
    <xdr:pic>
      <xdr:nvPicPr>
        <xdr:cNvPr id="1176" name="Picture 1175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2071151"/>
          <a:ext cx="7143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1217</xdr:row>
      <xdr:rowOff>0</xdr:rowOff>
    </xdr:from>
    <xdr:to>
      <xdr:col>17</xdr:col>
      <xdr:colOff>0</xdr:colOff>
      <xdr:row>1218</xdr:row>
      <xdr:rowOff>0</xdr:rowOff>
    </xdr:to>
    <xdr:pic>
      <xdr:nvPicPr>
        <xdr:cNvPr id="1177" name="Picture 1176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130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1220</xdr:row>
      <xdr:rowOff>0</xdr:rowOff>
    </xdr:from>
    <xdr:to>
      <xdr:col>17</xdr:col>
      <xdr:colOff>0</xdr:colOff>
      <xdr:row>1221</xdr:row>
      <xdr:rowOff>0</xdr:rowOff>
    </xdr:to>
    <xdr:pic>
      <xdr:nvPicPr>
        <xdr:cNvPr id="1178" name="Picture 1177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283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1222</xdr:row>
      <xdr:rowOff>0</xdr:rowOff>
    </xdr:from>
    <xdr:to>
      <xdr:col>17</xdr:col>
      <xdr:colOff>0</xdr:colOff>
      <xdr:row>1223</xdr:row>
      <xdr:rowOff>0</xdr:rowOff>
    </xdr:to>
    <xdr:pic>
      <xdr:nvPicPr>
        <xdr:cNvPr id="1179" name="Picture 1178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359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1221</xdr:row>
      <xdr:rowOff>0</xdr:rowOff>
    </xdr:from>
    <xdr:to>
      <xdr:col>17</xdr:col>
      <xdr:colOff>0</xdr:colOff>
      <xdr:row>1222</xdr:row>
      <xdr:rowOff>0</xdr:rowOff>
    </xdr:to>
    <xdr:pic>
      <xdr:nvPicPr>
        <xdr:cNvPr id="1180" name="Picture 1179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321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1225</xdr:row>
      <xdr:rowOff>0</xdr:rowOff>
    </xdr:from>
    <xdr:to>
      <xdr:col>17</xdr:col>
      <xdr:colOff>0</xdr:colOff>
      <xdr:row>1226</xdr:row>
      <xdr:rowOff>0</xdr:rowOff>
    </xdr:to>
    <xdr:pic>
      <xdr:nvPicPr>
        <xdr:cNvPr id="1181" name="Picture 1180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473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1224</xdr:row>
      <xdr:rowOff>0</xdr:rowOff>
    </xdr:from>
    <xdr:to>
      <xdr:col>17</xdr:col>
      <xdr:colOff>0</xdr:colOff>
      <xdr:row>1225</xdr:row>
      <xdr:rowOff>0</xdr:rowOff>
    </xdr:to>
    <xdr:pic>
      <xdr:nvPicPr>
        <xdr:cNvPr id="1182" name="Picture 1181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435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1223</xdr:row>
      <xdr:rowOff>0</xdr:rowOff>
    </xdr:from>
    <xdr:to>
      <xdr:col>17</xdr:col>
      <xdr:colOff>0</xdr:colOff>
      <xdr:row>1224</xdr:row>
      <xdr:rowOff>0</xdr:rowOff>
    </xdr:to>
    <xdr:pic>
      <xdr:nvPicPr>
        <xdr:cNvPr id="1183" name="Picture 1182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397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1228</xdr:row>
      <xdr:rowOff>0</xdr:rowOff>
    </xdr:from>
    <xdr:to>
      <xdr:col>17</xdr:col>
      <xdr:colOff>0</xdr:colOff>
      <xdr:row>1229</xdr:row>
      <xdr:rowOff>0</xdr:rowOff>
    </xdr:to>
    <xdr:pic>
      <xdr:nvPicPr>
        <xdr:cNvPr id="1184" name="Picture 1183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588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5334</xdr:colOff>
      <xdr:row>1227</xdr:row>
      <xdr:rowOff>0</xdr:rowOff>
    </xdr:from>
    <xdr:to>
      <xdr:col>17</xdr:col>
      <xdr:colOff>0</xdr:colOff>
      <xdr:row>1228</xdr:row>
      <xdr:rowOff>0</xdr:rowOff>
    </xdr:to>
    <xdr:pic>
      <xdr:nvPicPr>
        <xdr:cNvPr id="1185" name="Picture 1184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9509" y="115500150"/>
          <a:ext cx="70904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1226</xdr:row>
      <xdr:rowOff>9525</xdr:rowOff>
    </xdr:from>
    <xdr:to>
      <xdr:col>17</xdr:col>
      <xdr:colOff>0</xdr:colOff>
      <xdr:row>1227</xdr:row>
      <xdr:rowOff>0</xdr:rowOff>
    </xdr:to>
    <xdr:pic>
      <xdr:nvPicPr>
        <xdr:cNvPr id="1186" name="Picture 1185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5128675"/>
          <a:ext cx="7143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1229</xdr:row>
      <xdr:rowOff>0</xdr:rowOff>
    </xdr:from>
    <xdr:to>
      <xdr:col>17</xdr:col>
      <xdr:colOff>0</xdr:colOff>
      <xdr:row>1230</xdr:row>
      <xdr:rowOff>0</xdr:rowOff>
    </xdr:to>
    <xdr:pic>
      <xdr:nvPicPr>
        <xdr:cNvPr id="1187" name="Picture 1186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664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1231</xdr:row>
      <xdr:rowOff>0</xdr:rowOff>
    </xdr:from>
    <xdr:to>
      <xdr:col>17</xdr:col>
      <xdr:colOff>0</xdr:colOff>
      <xdr:row>1232</xdr:row>
      <xdr:rowOff>0</xdr:rowOff>
    </xdr:to>
    <xdr:pic>
      <xdr:nvPicPr>
        <xdr:cNvPr id="1188" name="Picture 1187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740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1230</xdr:row>
      <xdr:rowOff>0</xdr:rowOff>
    </xdr:from>
    <xdr:to>
      <xdr:col>17</xdr:col>
      <xdr:colOff>0</xdr:colOff>
      <xdr:row>1231</xdr:row>
      <xdr:rowOff>0</xdr:rowOff>
    </xdr:to>
    <xdr:pic>
      <xdr:nvPicPr>
        <xdr:cNvPr id="1189" name="Picture 1188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702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1232</xdr:row>
      <xdr:rowOff>0</xdr:rowOff>
    </xdr:from>
    <xdr:to>
      <xdr:col>17</xdr:col>
      <xdr:colOff>0</xdr:colOff>
      <xdr:row>1233</xdr:row>
      <xdr:rowOff>0</xdr:rowOff>
    </xdr:to>
    <xdr:pic>
      <xdr:nvPicPr>
        <xdr:cNvPr id="1190" name="Picture 1189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69382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1234</xdr:row>
      <xdr:rowOff>0</xdr:rowOff>
    </xdr:from>
    <xdr:to>
      <xdr:col>17</xdr:col>
      <xdr:colOff>0</xdr:colOff>
      <xdr:row>1235</xdr:row>
      <xdr:rowOff>0</xdr:rowOff>
    </xdr:to>
    <xdr:pic>
      <xdr:nvPicPr>
        <xdr:cNvPr id="1191" name="Picture 1190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854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1232</xdr:row>
      <xdr:rowOff>376047</xdr:rowOff>
    </xdr:from>
    <xdr:to>
      <xdr:col>17</xdr:col>
      <xdr:colOff>0</xdr:colOff>
      <xdr:row>1234</xdr:row>
      <xdr:rowOff>0</xdr:rowOff>
    </xdr:to>
    <xdr:pic>
      <xdr:nvPicPr>
        <xdr:cNvPr id="1192" name="Picture 1191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8162197"/>
          <a:ext cx="714375" cy="38595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1237</xdr:row>
      <xdr:rowOff>0</xdr:rowOff>
    </xdr:from>
    <xdr:to>
      <xdr:col>17</xdr:col>
      <xdr:colOff>0</xdr:colOff>
      <xdr:row>1238</xdr:row>
      <xdr:rowOff>0</xdr:rowOff>
    </xdr:to>
    <xdr:pic>
      <xdr:nvPicPr>
        <xdr:cNvPr id="1193" name="Picture 1192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71287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1236</xdr:row>
      <xdr:rowOff>0</xdr:rowOff>
    </xdr:from>
    <xdr:to>
      <xdr:col>17</xdr:col>
      <xdr:colOff>0</xdr:colOff>
      <xdr:row>1237</xdr:row>
      <xdr:rowOff>0</xdr:rowOff>
    </xdr:to>
    <xdr:pic>
      <xdr:nvPicPr>
        <xdr:cNvPr id="1194" name="Picture 1193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931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1235</xdr:row>
      <xdr:rowOff>0</xdr:rowOff>
    </xdr:from>
    <xdr:to>
      <xdr:col>17</xdr:col>
      <xdr:colOff>0</xdr:colOff>
      <xdr:row>1236</xdr:row>
      <xdr:rowOff>0</xdr:rowOff>
    </xdr:to>
    <xdr:pic>
      <xdr:nvPicPr>
        <xdr:cNvPr id="1195" name="Picture 1194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1892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1240</xdr:row>
      <xdr:rowOff>0</xdr:rowOff>
    </xdr:from>
    <xdr:to>
      <xdr:col>17</xdr:col>
      <xdr:colOff>0</xdr:colOff>
      <xdr:row>1241</xdr:row>
      <xdr:rowOff>0</xdr:rowOff>
    </xdr:to>
    <xdr:pic>
      <xdr:nvPicPr>
        <xdr:cNvPr id="1196" name="Picture 1195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083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1238</xdr:row>
      <xdr:rowOff>20574</xdr:rowOff>
    </xdr:from>
    <xdr:to>
      <xdr:col>17</xdr:col>
      <xdr:colOff>0</xdr:colOff>
      <xdr:row>1239</xdr:row>
      <xdr:rowOff>0</xdr:rowOff>
    </xdr:to>
    <xdr:pic>
      <xdr:nvPicPr>
        <xdr:cNvPr id="1197" name="Picture 1196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0092724"/>
          <a:ext cx="714375" cy="36042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1239</xdr:row>
      <xdr:rowOff>0</xdr:rowOff>
    </xdr:from>
    <xdr:to>
      <xdr:col>17</xdr:col>
      <xdr:colOff>0</xdr:colOff>
      <xdr:row>1240</xdr:row>
      <xdr:rowOff>0</xdr:rowOff>
    </xdr:to>
    <xdr:pic>
      <xdr:nvPicPr>
        <xdr:cNvPr id="1198" name="Picture 1197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045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1241</xdr:row>
      <xdr:rowOff>0</xdr:rowOff>
    </xdr:from>
    <xdr:to>
      <xdr:col>17</xdr:col>
      <xdr:colOff>0</xdr:colOff>
      <xdr:row>1242</xdr:row>
      <xdr:rowOff>0</xdr:rowOff>
    </xdr:to>
    <xdr:pic>
      <xdr:nvPicPr>
        <xdr:cNvPr id="1199" name="Picture 1198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159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1242</xdr:row>
      <xdr:rowOff>0</xdr:rowOff>
    </xdr:from>
    <xdr:to>
      <xdr:col>17</xdr:col>
      <xdr:colOff>0</xdr:colOff>
      <xdr:row>1243</xdr:row>
      <xdr:rowOff>0</xdr:rowOff>
    </xdr:to>
    <xdr:pic>
      <xdr:nvPicPr>
        <xdr:cNvPr id="1200" name="Picture 1199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197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1243</xdr:row>
      <xdr:rowOff>0</xdr:rowOff>
    </xdr:from>
    <xdr:to>
      <xdr:col>17</xdr:col>
      <xdr:colOff>0</xdr:colOff>
      <xdr:row>1244</xdr:row>
      <xdr:rowOff>0</xdr:rowOff>
    </xdr:to>
    <xdr:pic>
      <xdr:nvPicPr>
        <xdr:cNvPr id="1201" name="Picture 1200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235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1244</xdr:row>
      <xdr:rowOff>0</xdr:rowOff>
    </xdr:from>
    <xdr:to>
      <xdr:col>17</xdr:col>
      <xdr:colOff>0</xdr:colOff>
      <xdr:row>1245</xdr:row>
      <xdr:rowOff>0</xdr:rowOff>
    </xdr:to>
    <xdr:pic>
      <xdr:nvPicPr>
        <xdr:cNvPr id="1202" name="Picture 1201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273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1245</xdr:row>
      <xdr:rowOff>0</xdr:rowOff>
    </xdr:from>
    <xdr:to>
      <xdr:col>17</xdr:col>
      <xdr:colOff>0</xdr:colOff>
      <xdr:row>1246</xdr:row>
      <xdr:rowOff>0</xdr:rowOff>
    </xdr:to>
    <xdr:pic>
      <xdr:nvPicPr>
        <xdr:cNvPr id="1203" name="Picture 1202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312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1247</xdr:row>
      <xdr:rowOff>0</xdr:rowOff>
    </xdr:from>
    <xdr:to>
      <xdr:col>17</xdr:col>
      <xdr:colOff>0</xdr:colOff>
      <xdr:row>1248</xdr:row>
      <xdr:rowOff>0</xdr:rowOff>
    </xdr:to>
    <xdr:pic>
      <xdr:nvPicPr>
        <xdr:cNvPr id="1204" name="Picture 1203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388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1246</xdr:row>
      <xdr:rowOff>1524</xdr:rowOff>
    </xdr:from>
    <xdr:to>
      <xdr:col>17</xdr:col>
      <xdr:colOff>0</xdr:colOff>
      <xdr:row>1247</xdr:row>
      <xdr:rowOff>0</xdr:rowOff>
    </xdr:to>
    <xdr:pic>
      <xdr:nvPicPr>
        <xdr:cNvPr id="1205" name="Picture 1204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3502674"/>
          <a:ext cx="714375" cy="37947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1249</xdr:row>
      <xdr:rowOff>0</xdr:rowOff>
    </xdr:from>
    <xdr:to>
      <xdr:col>17</xdr:col>
      <xdr:colOff>0</xdr:colOff>
      <xdr:row>1250</xdr:row>
      <xdr:rowOff>0</xdr:rowOff>
    </xdr:to>
    <xdr:pic>
      <xdr:nvPicPr>
        <xdr:cNvPr id="1206" name="Picture 1205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502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1250</xdr:row>
      <xdr:rowOff>0</xdr:rowOff>
    </xdr:from>
    <xdr:to>
      <xdr:col>17</xdr:col>
      <xdr:colOff>0</xdr:colOff>
      <xdr:row>1251</xdr:row>
      <xdr:rowOff>0</xdr:rowOff>
    </xdr:to>
    <xdr:pic>
      <xdr:nvPicPr>
        <xdr:cNvPr id="1207" name="Picture 1206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76240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1248</xdr:row>
      <xdr:rowOff>0</xdr:rowOff>
    </xdr:from>
    <xdr:to>
      <xdr:col>17</xdr:col>
      <xdr:colOff>0</xdr:colOff>
      <xdr:row>1249</xdr:row>
      <xdr:rowOff>0</xdr:rowOff>
    </xdr:to>
    <xdr:pic>
      <xdr:nvPicPr>
        <xdr:cNvPr id="1208" name="Picture 1207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464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1251</xdr:row>
      <xdr:rowOff>0</xdr:rowOff>
    </xdr:from>
    <xdr:to>
      <xdr:col>17</xdr:col>
      <xdr:colOff>0</xdr:colOff>
      <xdr:row>1252</xdr:row>
      <xdr:rowOff>0</xdr:rowOff>
    </xdr:to>
    <xdr:pic>
      <xdr:nvPicPr>
        <xdr:cNvPr id="1209" name="Picture 1208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616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1252</xdr:row>
      <xdr:rowOff>9525</xdr:rowOff>
    </xdr:from>
    <xdr:to>
      <xdr:col>17</xdr:col>
      <xdr:colOff>0</xdr:colOff>
      <xdr:row>1253</xdr:row>
      <xdr:rowOff>0</xdr:rowOff>
    </xdr:to>
    <xdr:pic>
      <xdr:nvPicPr>
        <xdr:cNvPr id="1210" name="Picture 1209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6558675"/>
          <a:ext cx="7143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1253</xdr:row>
      <xdr:rowOff>0</xdr:rowOff>
    </xdr:from>
    <xdr:to>
      <xdr:col>17</xdr:col>
      <xdr:colOff>0</xdr:colOff>
      <xdr:row>1254</xdr:row>
      <xdr:rowOff>0</xdr:rowOff>
    </xdr:to>
    <xdr:pic>
      <xdr:nvPicPr>
        <xdr:cNvPr id="1211" name="Picture 1210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693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1254</xdr:row>
      <xdr:rowOff>0</xdr:rowOff>
    </xdr:from>
    <xdr:to>
      <xdr:col>17</xdr:col>
      <xdr:colOff>0</xdr:colOff>
      <xdr:row>1255</xdr:row>
      <xdr:rowOff>0</xdr:rowOff>
    </xdr:to>
    <xdr:pic>
      <xdr:nvPicPr>
        <xdr:cNvPr id="1212" name="Picture 1211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731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1255</xdr:row>
      <xdr:rowOff>0</xdr:rowOff>
    </xdr:from>
    <xdr:to>
      <xdr:col>17</xdr:col>
      <xdr:colOff>0</xdr:colOff>
      <xdr:row>1256</xdr:row>
      <xdr:rowOff>0</xdr:rowOff>
    </xdr:to>
    <xdr:pic>
      <xdr:nvPicPr>
        <xdr:cNvPr id="1213" name="Picture 1212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769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1256</xdr:row>
      <xdr:rowOff>0</xdr:rowOff>
    </xdr:from>
    <xdr:to>
      <xdr:col>17</xdr:col>
      <xdr:colOff>0</xdr:colOff>
      <xdr:row>1257</xdr:row>
      <xdr:rowOff>0</xdr:rowOff>
    </xdr:to>
    <xdr:pic>
      <xdr:nvPicPr>
        <xdr:cNvPr id="1214" name="Picture 1213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807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1257</xdr:row>
      <xdr:rowOff>0</xdr:rowOff>
    </xdr:from>
    <xdr:to>
      <xdr:col>17</xdr:col>
      <xdr:colOff>0</xdr:colOff>
      <xdr:row>1258</xdr:row>
      <xdr:rowOff>0</xdr:rowOff>
    </xdr:to>
    <xdr:pic>
      <xdr:nvPicPr>
        <xdr:cNvPr id="1215" name="Picture 1214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2845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1258</xdr:row>
      <xdr:rowOff>0</xdr:rowOff>
    </xdr:from>
    <xdr:to>
      <xdr:col>17</xdr:col>
      <xdr:colOff>0</xdr:colOff>
      <xdr:row>1259</xdr:row>
      <xdr:rowOff>0</xdr:rowOff>
    </xdr:to>
    <xdr:pic>
      <xdr:nvPicPr>
        <xdr:cNvPr id="1216" name="Picture 1215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79288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1259</xdr:row>
      <xdr:rowOff>0</xdr:rowOff>
    </xdr:from>
    <xdr:to>
      <xdr:col>17</xdr:col>
      <xdr:colOff>0</xdr:colOff>
      <xdr:row>1260</xdr:row>
      <xdr:rowOff>0</xdr:rowOff>
    </xdr:to>
    <xdr:pic>
      <xdr:nvPicPr>
        <xdr:cNvPr id="1217" name="Picture 1216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79669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1260</xdr:row>
      <xdr:rowOff>0</xdr:rowOff>
    </xdr:from>
    <xdr:to>
      <xdr:col>17</xdr:col>
      <xdr:colOff>0</xdr:colOff>
      <xdr:row>1261</xdr:row>
      <xdr:rowOff>1</xdr:rowOff>
    </xdr:to>
    <xdr:pic>
      <xdr:nvPicPr>
        <xdr:cNvPr id="1218" name="Picture 1217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80050475"/>
          <a:ext cx="100965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1274</xdr:row>
      <xdr:rowOff>0</xdr:rowOff>
    </xdr:from>
    <xdr:to>
      <xdr:col>17</xdr:col>
      <xdr:colOff>0</xdr:colOff>
      <xdr:row>1275</xdr:row>
      <xdr:rowOff>0</xdr:rowOff>
    </xdr:to>
    <xdr:pic>
      <xdr:nvPicPr>
        <xdr:cNvPr id="1219" name="Picture 1218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611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1261</xdr:row>
      <xdr:rowOff>0</xdr:rowOff>
    </xdr:from>
    <xdr:to>
      <xdr:col>17</xdr:col>
      <xdr:colOff>0</xdr:colOff>
      <xdr:row>1262</xdr:row>
      <xdr:rowOff>0</xdr:rowOff>
    </xdr:to>
    <xdr:pic>
      <xdr:nvPicPr>
        <xdr:cNvPr id="1220" name="Picture 1219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115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1262</xdr:row>
      <xdr:rowOff>0</xdr:rowOff>
    </xdr:from>
    <xdr:to>
      <xdr:col>17</xdr:col>
      <xdr:colOff>0</xdr:colOff>
      <xdr:row>1263</xdr:row>
      <xdr:rowOff>0</xdr:rowOff>
    </xdr:to>
    <xdr:pic>
      <xdr:nvPicPr>
        <xdr:cNvPr id="1221" name="Picture 1220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153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1265</xdr:row>
      <xdr:rowOff>0</xdr:rowOff>
    </xdr:from>
    <xdr:to>
      <xdr:col>17</xdr:col>
      <xdr:colOff>0</xdr:colOff>
      <xdr:row>1266</xdr:row>
      <xdr:rowOff>0</xdr:rowOff>
    </xdr:to>
    <xdr:pic>
      <xdr:nvPicPr>
        <xdr:cNvPr id="1222" name="Picture 1221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268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1264</xdr:row>
      <xdr:rowOff>0</xdr:rowOff>
    </xdr:from>
    <xdr:to>
      <xdr:col>17</xdr:col>
      <xdr:colOff>0</xdr:colOff>
      <xdr:row>1265</xdr:row>
      <xdr:rowOff>0</xdr:rowOff>
    </xdr:to>
    <xdr:pic>
      <xdr:nvPicPr>
        <xdr:cNvPr id="1223" name="Picture 1222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230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1263</xdr:row>
      <xdr:rowOff>0</xdr:rowOff>
    </xdr:from>
    <xdr:to>
      <xdr:col>17</xdr:col>
      <xdr:colOff>0</xdr:colOff>
      <xdr:row>1264</xdr:row>
      <xdr:rowOff>0</xdr:rowOff>
    </xdr:to>
    <xdr:pic>
      <xdr:nvPicPr>
        <xdr:cNvPr id="1224" name="Picture 1223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192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1267</xdr:row>
      <xdr:rowOff>0</xdr:rowOff>
    </xdr:from>
    <xdr:to>
      <xdr:col>17</xdr:col>
      <xdr:colOff>0</xdr:colOff>
      <xdr:row>1268</xdr:row>
      <xdr:rowOff>0</xdr:rowOff>
    </xdr:to>
    <xdr:pic>
      <xdr:nvPicPr>
        <xdr:cNvPr id="1225" name="Picture 1224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344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1266</xdr:row>
      <xdr:rowOff>1</xdr:rowOff>
    </xdr:from>
    <xdr:to>
      <xdr:col>17</xdr:col>
      <xdr:colOff>0</xdr:colOff>
      <xdr:row>1267</xdr:row>
      <xdr:rowOff>1</xdr:rowOff>
    </xdr:to>
    <xdr:pic>
      <xdr:nvPicPr>
        <xdr:cNvPr id="1226" name="Picture 1225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3063001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1269</xdr:row>
      <xdr:rowOff>0</xdr:rowOff>
    </xdr:from>
    <xdr:to>
      <xdr:col>17</xdr:col>
      <xdr:colOff>0</xdr:colOff>
      <xdr:row>1270</xdr:row>
      <xdr:rowOff>0</xdr:rowOff>
    </xdr:to>
    <xdr:pic>
      <xdr:nvPicPr>
        <xdr:cNvPr id="1227" name="Picture 1226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420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1268</xdr:row>
      <xdr:rowOff>0</xdr:rowOff>
    </xdr:from>
    <xdr:to>
      <xdr:col>17</xdr:col>
      <xdr:colOff>0</xdr:colOff>
      <xdr:row>1269</xdr:row>
      <xdr:rowOff>0</xdr:rowOff>
    </xdr:to>
    <xdr:pic>
      <xdr:nvPicPr>
        <xdr:cNvPr id="1228" name="Picture 1227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382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1271</xdr:row>
      <xdr:rowOff>0</xdr:rowOff>
    </xdr:from>
    <xdr:to>
      <xdr:col>17</xdr:col>
      <xdr:colOff>0</xdr:colOff>
      <xdr:row>1272</xdr:row>
      <xdr:rowOff>0</xdr:rowOff>
    </xdr:to>
    <xdr:pic>
      <xdr:nvPicPr>
        <xdr:cNvPr id="1229" name="Picture 1228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496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1269</xdr:row>
      <xdr:rowOff>356616</xdr:rowOff>
    </xdr:from>
    <xdr:to>
      <xdr:col>17</xdr:col>
      <xdr:colOff>0</xdr:colOff>
      <xdr:row>1271</xdr:row>
      <xdr:rowOff>0</xdr:rowOff>
    </xdr:to>
    <xdr:pic>
      <xdr:nvPicPr>
        <xdr:cNvPr id="1230" name="Picture 1229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4562616"/>
          <a:ext cx="609600" cy="40538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1273</xdr:row>
      <xdr:rowOff>12192</xdr:rowOff>
    </xdr:from>
    <xdr:to>
      <xdr:col>17</xdr:col>
      <xdr:colOff>0</xdr:colOff>
      <xdr:row>1274</xdr:row>
      <xdr:rowOff>0</xdr:rowOff>
    </xdr:to>
    <xdr:pic>
      <xdr:nvPicPr>
        <xdr:cNvPr id="1231" name="Picture 1230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5742192"/>
          <a:ext cx="609600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1272</xdr:row>
      <xdr:rowOff>0</xdr:rowOff>
    </xdr:from>
    <xdr:to>
      <xdr:col>17</xdr:col>
      <xdr:colOff>0</xdr:colOff>
      <xdr:row>1273</xdr:row>
      <xdr:rowOff>0</xdr:rowOff>
    </xdr:to>
    <xdr:pic>
      <xdr:nvPicPr>
        <xdr:cNvPr id="1232" name="Picture 1231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534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1276</xdr:row>
      <xdr:rowOff>0</xdr:rowOff>
    </xdr:from>
    <xdr:to>
      <xdr:col>17</xdr:col>
      <xdr:colOff>0</xdr:colOff>
      <xdr:row>1277</xdr:row>
      <xdr:rowOff>0</xdr:rowOff>
    </xdr:to>
    <xdr:pic>
      <xdr:nvPicPr>
        <xdr:cNvPr id="1233" name="Picture 1232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687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1275</xdr:row>
      <xdr:rowOff>0</xdr:rowOff>
    </xdr:from>
    <xdr:to>
      <xdr:col>17</xdr:col>
      <xdr:colOff>0</xdr:colOff>
      <xdr:row>1276</xdr:row>
      <xdr:rowOff>0</xdr:rowOff>
    </xdr:to>
    <xdr:pic>
      <xdr:nvPicPr>
        <xdr:cNvPr id="1234" name="Picture 1233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649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1277</xdr:row>
      <xdr:rowOff>0</xdr:rowOff>
    </xdr:from>
    <xdr:to>
      <xdr:col>17</xdr:col>
      <xdr:colOff>0</xdr:colOff>
      <xdr:row>1278</xdr:row>
      <xdr:rowOff>0</xdr:rowOff>
    </xdr:to>
    <xdr:pic>
      <xdr:nvPicPr>
        <xdr:cNvPr id="1235" name="Picture 1234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725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1278</xdr:row>
      <xdr:rowOff>0</xdr:rowOff>
    </xdr:from>
    <xdr:to>
      <xdr:col>17</xdr:col>
      <xdr:colOff>0</xdr:colOff>
      <xdr:row>1279</xdr:row>
      <xdr:rowOff>0</xdr:rowOff>
    </xdr:to>
    <xdr:pic>
      <xdr:nvPicPr>
        <xdr:cNvPr id="1236" name="Picture 1235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763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1279</xdr:row>
      <xdr:rowOff>0</xdr:rowOff>
    </xdr:from>
    <xdr:to>
      <xdr:col>17</xdr:col>
      <xdr:colOff>0</xdr:colOff>
      <xdr:row>1280</xdr:row>
      <xdr:rowOff>0</xdr:rowOff>
    </xdr:to>
    <xdr:pic>
      <xdr:nvPicPr>
        <xdr:cNvPr id="1237" name="Picture 1236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801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1280</xdr:row>
      <xdr:rowOff>0</xdr:rowOff>
    </xdr:from>
    <xdr:to>
      <xdr:col>17</xdr:col>
      <xdr:colOff>0</xdr:colOff>
      <xdr:row>1281</xdr:row>
      <xdr:rowOff>0</xdr:rowOff>
    </xdr:to>
    <xdr:pic>
      <xdr:nvPicPr>
        <xdr:cNvPr id="1238" name="Picture 1237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839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1281</xdr:row>
      <xdr:rowOff>0</xdr:rowOff>
    </xdr:from>
    <xdr:to>
      <xdr:col>17</xdr:col>
      <xdr:colOff>0</xdr:colOff>
      <xdr:row>1282</xdr:row>
      <xdr:rowOff>0</xdr:rowOff>
    </xdr:to>
    <xdr:pic>
      <xdr:nvPicPr>
        <xdr:cNvPr id="1239" name="Picture 1238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877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1283</xdr:row>
      <xdr:rowOff>0</xdr:rowOff>
    </xdr:from>
    <xdr:to>
      <xdr:col>17</xdr:col>
      <xdr:colOff>0</xdr:colOff>
      <xdr:row>1284</xdr:row>
      <xdr:rowOff>0</xdr:rowOff>
    </xdr:to>
    <xdr:pic>
      <xdr:nvPicPr>
        <xdr:cNvPr id="1240" name="Picture 1239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954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1282</xdr:row>
      <xdr:rowOff>0</xdr:rowOff>
    </xdr:from>
    <xdr:to>
      <xdr:col>17</xdr:col>
      <xdr:colOff>0</xdr:colOff>
      <xdr:row>1283</xdr:row>
      <xdr:rowOff>0</xdr:rowOff>
    </xdr:to>
    <xdr:pic>
      <xdr:nvPicPr>
        <xdr:cNvPr id="1241" name="Picture 1240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9159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1284</xdr:row>
      <xdr:rowOff>0</xdr:rowOff>
    </xdr:from>
    <xdr:to>
      <xdr:col>17</xdr:col>
      <xdr:colOff>0</xdr:colOff>
      <xdr:row>1285</xdr:row>
      <xdr:rowOff>0</xdr:rowOff>
    </xdr:to>
    <xdr:pic>
      <xdr:nvPicPr>
        <xdr:cNvPr id="1242" name="Picture 1241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992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1286</xdr:row>
      <xdr:rowOff>372717</xdr:rowOff>
    </xdr:from>
    <xdr:to>
      <xdr:col>17</xdr:col>
      <xdr:colOff>0</xdr:colOff>
      <xdr:row>1288</xdr:row>
      <xdr:rowOff>0</xdr:rowOff>
    </xdr:to>
    <xdr:pic>
      <xdr:nvPicPr>
        <xdr:cNvPr id="1243" name="Picture 1242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1055717"/>
          <a:ext cx="609600" cy="38928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1286</xdr:row>
      <xdr:rowOff>0</xdr:rowOff>
    </xdr:from>
    <xdr:to>
      <xdr:col>17</xdr:col>
      <xdr:colOff>0</xdr:colOff>
      <xdr:row>1287</xdr:row>
      <xdr:rowOff>0</xdr:rowOff>
    </xdr:to>
    <xdr:pic>
      <xdr:nvPicPr>
        <xdr:cNvPr id="1244" name="Picture 1243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068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1285</xdr:row>
      <xdr:rowOff>0</xdr:rowOff>
    </xdr:from>
    <xdr:to>
      <xdr:col>17</xdr:col>
      <xdr:colOff>0</xdr:colOff>
      <xdr:row>1286</xdr:row>
      <xdr:rowOff>0</xdr:rowOff>
    </xdr:to>
    <xdr:pic>
      <xdr:nvPicPr>
        <xdr:cNvPr id="1245" name="Picture 1244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030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1288</xdr:row>
      <xdr:rowOff>0</xdr:rowOff>
    </xdr:from>
    <xdr:to>
      <xdr:col>17</xdr:col>
      <xdr:colOff>0</xdr:colOff>
      <xdr:row>1289</xdr:row>
      <xdr:rowOff>0</xdr:rowOff>
    </xdr:to>
    <xdr:pic>
      <xdr:nvPicPr>
        <xdr:cNvPr id="1246" name="Picture 1245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1445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1289</xdr:row>
      <xdr:rowOff>0</xdr:rowOff>
    </xdr:from>
    <xdr:to>
      <xdr:col>17</xdr:col>
      <xdr:colOff>0</xdr:colOff>
      <xdr:row>1290</xdr:row>
      <xdr:rowOff>0</xdr:rowOff>
    </xdr:to>
    <xdr:pic>
      <xdr:nvPicPr>
        <xdr:cNvPr id="1247" name="Picture 1246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1826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1290</xdr:row>
      <xdr:rowOff>0</xdr:rowOff>
    </xdr:from>
    <xdr:to>
      <xdr:col>17</xdr:col>
      <xdr:colOff>0</xdr:colOff>
      <xdr:row>1291</xdr:row>
      <xdr:rowOff>0</xdr:rowOff>
    </xdr:to>
    <xdr:pic>
      <xdr:nvPicPr>
        <xdr:cNvPr id="1248" name="Picture 1247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2207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1291</xdr:row>
      <xdr:rowOff>0</xdr:rowOff>
    </xdr:from>
    <xdr:to>
      <xdr:col>17</xdr:col>
      <xdr:colOff>0</xdr:colOff>
      <xdr:row>1292</xdr:row>
      <xdr:rowOff>0</xdr:rowOff>
    </xdr:to>
    <xdr:pic>
      <xdr:nvPicPr>
        <xdr:cNvPr id="1249" name="Picture 1248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2588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1294</xdr:row>
      <xdr:rowOff>0</xdr:rowOff>
    </xdr:from>
    <xdr:to>
      <xdr:col>17</xdr:col>
      <xdr:colOff>0</xdr:colOff>
      <xdr:row>1295</xdr:row>
      <xdr:rowOff>0</xdr:rowOff>
    </xdr:to>
    <xdr:pic>
      <xdr:nvPicPr>
        <xdr:cNvPr id="1250" name="Picture 1249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3731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1293</xdr:row>
      <xdr:rowOff>0</xdr:rowOff>
    </xdr:from>
    <xdr:to>
      <xdr:col>17</xdr:col>
      <xdr:colOff>0</xdr:colOff>
      <xdr:row>1294</xdr:row>
      <xdr:rowOff>0</xdr:rowOff>
    </xdr:to>
    <xdr:pic>
      <xdr:nvPicPr>
        <xdr:cNvPr id="1251" name="Picture 1250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3350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1296</xdr:row>
      <xdr:rowOff>0</xdr:rowOff>
    </xdr:from>
    <xdr:to>
      <xdr:col>17</xdr:col>
      <xdr:colOff>0</xdr:colOff>
      <xdr:row>1297</xdr:row>
      <xdr:rowOff>0</xdr:rowOff>
    </xdr:to>
    <xdr:pic>
      <xdr:nvPicPr>
        <xdr:cNvPr id="1253" name="Picture 1252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4493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1295</xdr:row>
      <xdr:rowOff>0</xdr:rowOff>
    </xdr:from>
    <xdr:to>
      <xdr:col>17</xdr:col>
      <xdr:colOff>0</xdr:colOff>
      <xdr:row>1296</xdr:row>
      <xdr:rowOff>0</xdr:rowOff>
    </xdr:to>
    <xdr:pic>
      <xdr:nvPicPr>
        <xdr:cNvPr id="1254" name="Picture 1253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4112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1297</xdr:row>
      <xdr:rowOff>0</xdr:rowOff>
    </xdr:from>
    <xdr:to>
      <xdr:col>17</xdr:col>
      <xdr:colOff>0</xdr:colOff>
      <xdr:row>1298</xdr:row>
      <xdr:rowOff>0</xdr:rowOff>
    </xdr:to>
    <xdr:pic>
      <xdr:nvPicPr>
        <xdr:cNvPr id="1255" name="Picture 1254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34874000"/>
          <a:ext cx="6096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1299</xdr:row>
      <xdr:rowOff>0</xdr:rowOff>
    </xdr:from>
    <xdr:to>
      <xdr:col>16</xdr:col>
      <xdr:colOff>1400174</xdr:colOff>
      <xdr:row>1299</xdr:row>
      <xdr:rowOff>0</xdr:rowOff>
    </xdr:to>
    <xdr:pic>
      <xdr:nvPicPr>
        <xdr:cNvPr id="1256" name="Picture 1255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054261" y="252474412"/>
          <a:ext cx="0" cy="75247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1299</xdr:row>
      <xdr:rowOff>0</xdr:rowOff>
    </xdr:from>
    <xdr:to>
      <xdr:col>17</xdr:col>
      <xdr:colOff>0</xdr:colOff>
      <xdr:row>1300</xdr:row>
      <xdr:rowOff>0</xdr:rowOff>
    </xdr:to>
    <xdr:pic>
      <xdr:nvPicPr>
        <xdr:cNvPr id="1257" name="Picture 1256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285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1300</xdr:row>
      <xdr:rowOff>0</xdr:rowOff>
    </xdr:from>
    <xdr:to>
      <xdr:col>17</xdr:col>
      <xdr:colOff>0</xdr:colOff>
      <xdr:row>1301</xdr:row>
      <xdr:rowOff>0</xdr:rowOff>
    </xdr:to>
    <xdr:pic>
      <xdr:nvPicPr>
        <xdr:cNvPr id="1258" name="Picture 1257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323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1302</xdr:row>
      <xdr:rowOff>0</xdr:rowOff>
    </xdr:from>
    <xdr:to>
      <xdr:col>17</xdr:col>
      <xdr:colOff>0</xdr:colOff>
      <xdr:row>1303</xdr:row>
      <xdr:rowOff>0</xdr:rowOff>
    </xdr:to>
    <xdr:pic>
      <xdr:nvPicPr>
        <xdr:cNvPr id="1259" name="Picture 1258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399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1301</xdr:row>
      <xdr:rowOff>0</xdr:rowOff>
    </xdr:from>
    <xdr:to>
      <xdr:col>17</xdr:col>
      <xdr:colOff>0</xdr:colOff>
      <xdr:row>1302</xdr:row>
      <xdr:rowOff>0</xdr:rowOff>
    </xdr:to>
    <xdr:pic>
      <xdr:nvPicPr>
        <xdr:cNvPr id="1260" name="Picture 1259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361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1303</xdr:row>
      <xdr:rowOff>0</xdr:rowOff>
    </xdr:from>
    <xdr:to>
      <xdr:col>17</xdr:col>
      <xdr:colOff>0</xdr:colOff>
      <xdr:row>1304</xdr:row>
      <xdr:rowOff>0</xdr:rowOff>
    </xdr:to>
    <xdr:pic>
      <xdr:nvPicPr>
        <xdr:cNvPr id="1261" name="Picture 1260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437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1304</xdr:row>
      <xdr:rowOff>0</xdr:rowOff>
    </xdr:from>
    <xdr:to>
      <xdr:col>17</xdr:col>
      <xdr:colOff>0</xdr:colOff>
      <xdr:row>1305</xdr:row>
      <xdr:rowOff>0</xdr:rowOff>
    </xdr:to>
    <xdr:pic>
      <xdr:nvPicPr>
        <xdr:cNvPr id="1262" name="Picture 1261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4755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1305</xdr:row>
      <xdr:rowOff>356616</xdr:rowOff>
    </xdr:from>
    <xdr:to>
      <xdr:col>17</xdr:col>
      <xdr:colOff>0</xdr:colOff>
      <xdr:row>1307</xdr:row>
      <xdr:rowOff>0</xdr:rowOff>
    </xdr:to>
    <xdr:pic>
      <xdr:nvPicPr>
        <xdr:cNvPr id="1263" name="Picture 1262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3453" y="255493266"/>
          <a:ext cx="757047" cy="40538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1305</xdr:row>
      <xdr:rowOff>0</xdr:rowOff>
    </xdr:from>
    <xdr:to>
      <xdr:col>17</xdr:col>
      <xdr:colOff>0</xdr:colOff>
      <xdr:row>1306</xdr:row>
      <xdr:rowOff>0</xdr:rowOff>
    </xdr:to>
    <xdr:pic>
      <xdr:nvPicPr>
        <xdr:cNvPr id="1264" name="Picture 1263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513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1313</xdr:row>
      <xdr:rowOff>0</xdr:rowOff>
    </xdr:from>
    <xdr:to>
      <xdr:col>17</xdr:col>
      <xdr:colOff>0</xdr:colOff>
      <xdr:row>1314</xdr:row>
      <xdr:rowOff>0</xdr:rowOff>
    </xdr:to>
    <xdr:pic>
      <xdr:nvPicPr>
        <xdr:cNvPr id="1265" name="Picture 1264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856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1314</xdr:row>
      <xdr:rowOff>0</xdr:rowOff>
    </xdr:from>
    <xdr:to>
      <xdr:col>17</xdr:col>
      <xdr:colOff>0</xdr:colOff>
      <xdr:row>1315</xdr:row>
      <xdr:rowOff>0</xdr:rowOff>
    </xdr:to>
    <xdr:pic>
      <xdr:nvPicPr>
        <xdr:cNvPr id="1266" name="Picture 1265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894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1317</xdr:row>
      <xdr:rowOff>0</xdr:rowOff>
    </xdr:from>
    <xdr:to>
      <xdr:col>17</xdr:col>
      <xdr:colOff>0</xdr:colOff>
      <xdr:row>1318</xdr:row>
      <xdr:rowOff>0</xdr:rowOff>
    </xdr:to>
    <xdr:pic>
      <xdr:nvPicPr>
        <xdr:cNvPr id="1267" name="Picture 1266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0089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1315</xdr:row>
      <xdr:rowOff>16650</xdr:rowOff>
    </xdr:from>
    <xdr:to>
      <xdr:col>17</xdr:col>
      <xdr:colOff>0</xdr:colOff>
      <xdr:row>1316</xdr:row>
      <xdr:rowOff>0</xdr:rowOff>
    </xdr:to>
    <xdr:pic>
      <xdr:nvPicPr>
        <xdr:cNvPr id="1268" name="Picture 1267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9344300"/>
          <a:ext cx="752475" cy="3643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1316</xdr:row>
      <xdr:rowOff>0</xdr:rowOff>
    </xdr:from>
    <xdr:to>
      <xdr:col>17</xdr:col>
      <xdr:colOff>0</xdr:colOff>
      <xdr:row>1317</xdr:row>
      <xdr:rowOff>0</xdr:rowOff>
    </xdr:to>
    <xdr:pic>
      <xdr:nvPicPr>
        <xdr:cNvPr id="1269" name="Picture 1268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970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1310</xdr:row>
      <xdr:rowOff>0</xdr:rowOff>
    </xdr:from>
    <xdr:to>
      <xdr:col>17</xdr:col>
      <xdr:colOff>0</xdr:colOff>
      <xdr:row>1311</xdr:row>
      <xdr:rowOff>0</xdr:rowOff>
    </xdr:to>
    <xdr:pic>
      <xdr:nvPicPr>
        <xdr:cNvPr id="1270" name="Picture 1269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7422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1308</xdr:row>
      <xdr:rowOff>0</xdr:rowOff>
    </xdr:from>
    <xdr:to>
      <xdr:col>17</xdr:col>
      <xdr:colOff>0</xdr:colOff>
      <xdr:row>1309</xdr:row>
      <xdr:rowOff>0</xdr:rowOff>
    </xdr:to>
    <xdr:pic>
      <xdr:nvPicPr>
        <xdr:cNvPr id="1271" name="Picture 1270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6660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1307</xdr:row>
      <xdr:rowOff>0</xdr:rowOff>
    </xdr:from>
    <xdr:to>
      <xdr:col>17</xdr:col>
      <xdr:colOff>0</xdr:colOff>
      <xdr:row>1308</xdr:row>
      <xdr:rowOff>0</xdr:rowOff>
    </xdr:to>
    <xdr:pic>
      <xdr:nvPicPr>
        <xdr:cNvPr id="1272" name="Picture 1271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6279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1309</xdr:row>
      <xdr:rowOff>0</xdr:rowOff>
    </xdr:from>
    <xdr:to>
      <xdr:col>17</xdr:col>
      <xdr:colOff>0</xdr:colOff>
      <xdr:row>1310</xdr:row>
      <xdr:rowOff>0</xdr:rowOff>
    </xdr:to>
    <xdr:pic>
      <xdr:nvPicPr>
        <xdr:cNvPr id="1273" name="Picture 1272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5704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1311</xdr:row>
      <xdr:rowOff>0</xdr:rowOff>
    </xdr:from>
    <xdr:to>
      <xdr:col>17</xdr:col>
      <xdr:colOff>0</xdr:colOff>
      <xdr:row>1312</xdr:row>
      <xdr:rowOff>0</xdr:rowOff>
    </xdr:to>
    <xdr:pic>
      <xdr:nvPicPr>
        <xdr:cNvPr id="1274" name="Picture 1273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780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1312</xdr:row>
      <xdr:rowOff>0</xdr:rowOff>
    </xdr:from>
    <xdr:to>
      <xdr:col>17</xdr:col>
      <xdr:colOff>0</xdr:colOff>
      <xdr:row>1313</xdr:row>
      <xdr:rowOff>0</xdr:rowOff>
    </xdr:to>
    <xdr:pic>
      <xdr:nvPicPr>
        <xdr:cNvPr id="1275" name="Picture 1274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5818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1318</xdr:row>
      <xdr:rowOff>0</xdr:rowOff>
    </xdr:from>
    <xdr:to>
      <xdr:col>17</xdr:col>
      <xdr:colOff>0</xdr:colOff>
      <xdr:row>1319</xdr:row>
      <xdr:rowOff>0</xdr:rowOff>
    </xdr:to>
    <xdr:pic>
      <xdr:nvPicPr>
        <xdr:cNvPr id="1276" name="Picture 1275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0470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1319</xdr:row>
      <xdr:rowOff>0</xdr:rowOff>
    </xdr:from>
    <xdr:to>
      <xdr:col>17</xdr:col>
      <xdr:colOff>0</xdr:colOff>
      <xdr:row>1320</xdr:row>
      <xdr:rowOff>0</xdr:rowOff>
    </xdr:to>
    <xdr:pic>
      <xdr:nvPicPr>
        <xdr:cNvPr id="1277" name="Picture 1276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085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1320</xdr:row>
      <xdr:rowOff>0</xdr:rowOff>
    </xdr:from>
    <xdr:to>
      <xdr:col>17</xdr:col>
      <xdr:colOff>0</xdr:colOff>
      <xdr:row>1321</xdr:row>
      <xdr:rowOff>0</xdr:rowOff>
    </xdr:to>
    <xdr:pic>
      <xdr:nvPicPr>
        <xdr:cNvPr id="1278" name="Picture 1277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1232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1322</xdr:row>
      <xdr:rowOff>0</xdr:rowOff>
    </xdr:from>
    <xdr:to>
      <xdr:col>17</xdr:col>
      <xdr:colOff>0</xdr:colOff>
      <xdr:row>1323</xdr:row>
      <xdr:rowOff>0</xdr:rowOff>
    </xdr:to>
    <xdr:pic>
      <xdr:nvPicPr>
        <xdr:cNvPr id="1279" name="Picture 1278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199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1321</xdr:row>
      <xdr:rowOff>0</xdr:rowOff>
    </xdr:from>
    <xdr:to>
      <xdr:col>17</xdr:col>
      <xdr:colOff>0</xdr:colOff>
      <xdr:row>1322</xdr:row>
      <xdr:rowOff>0</xdr:rowOff>
    </xdr:to>
    <xdr:pic>
      <xdr:nvPicPr>
        <xdr:cNvPr id="1280" name="Picture 1279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161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1324</xdr:row>
      <xdr:rowOff>0</xdr:rowOff>
    </xdr:from>
    <xdr:to>
      <xdr:col>17</xdr:col>
      <xdr:colOff>0</xdr:colOff>
      <xdr:row>1325</xdr:row>
      <xdr:rowOff>0</xdr:rowOff>
    </xdr:to>
    <xdr:pic>
      <xdr:nvPicPr>
        <xdr:cNvPr id="1281" name="Picture 1280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6275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1325</xdr:row>
      <xdr:rowOff>0</xdr:rowOff>
    </xdr:from>
    <xdr:to>
      <xdr:col>17</xdr:col>
      <xdr:colOff>0</xdr:colOff>
      <xdr:row>1326</xdr:row>
      <xdr:rowOff>0</xdr:rowOff>
    </xdr:to>
    <xdr:pic>
      <xdr:nvPicPr>
        <xdr:cNvPr id="1282" name="Picture 1281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3137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1327</xdr:row>
      <xdr:rowOff>0</xdr:rowOff>
    </xdr:from>
    <xdr:to>
      <xdr:col>17</xdr:col>
      <xdr:colOff>0</xdr:colOff>
      <xdr:row>1328</xdr:row>
      <xdr:rowOff>0</xdr:rowOff>
    </xdr:to>
    <xdr:pic>
      <xdr:nvPicPr>
        <xdr:cNvPr id="1283" name="Picture 1282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3899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1328</xdr:row>
      <xdr:rowOff>0</xdr:rowOff>
    </xdr:from>
    <xdr:to>
      <xdr:col>17</xdr:col>
      <xdr:colOff>0</xdr:colOff>
      <xdr:row>1329</xdr:row>
      <xdr:rowOff>0</xdr:rowOff>
    </xdr:to>
    <xdr:pic>
      <xdr:nvPicPr>
        <xdr:cNvPr id="1284" name="Picture 1283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466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1329</xdr:row>
      <xdr:rowOff>0</xdr:rowOff>
    </xdr:from>
    <xdr:to>
      <xdr:col>17</xdr:col>
      <xdr:colOff>0</xdr:colOff>
      <xdr:row>1330</xdr:row>
      <xdr:rowOff>0</xdr:rowOff>
    </xdr:to>
    <xdr:pic>
      <xdr:nvPicPr>
        <xdr:cNvPr id="1285" name="Picture 1284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506339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1330</xdr:row>
      <xdr:rowOff>0</xdr:rowOff>
    </xdr:from>
    <xdr:to>
      <xdr:col>17</xdr:col>
      <xdr:colOff>0</xdr:colOff>
      <xdr:row>1331</xdr:row>
      <xdr:rowOff>0</xdr:rowOff>
    </xdr:to>
    <xdr:pic>
      <xdr:nvPicPr>
        <xdr:cNvPr id="1286" name="Picture 1285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6542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1331</xdr:row>
      <xdr:rowOff>0</xdr:rowOff>
    </xdr:from>
    <xdr:to>
      <xdr:col>17</xdr:col>
      <xdr:colOff>0</xdr:colOff>
      <xdr:row>1332</xdr:row>
      <xdr:rowOff>0</xdr:rowOff>
    </xdr:to>
    <xdr:pic>
      <xdr:nvPicPr>
        <xdr:cNvPr id="1287" name="Picture 1286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580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1334</xdr:row>
      <xdr:rowOff>0</xdr:rowOff>
    </xdr:from>
    <xdr:to>
      <xdr:col>17</xdr:col>
      <xdr:colOff>0</xdr:colOff>
      <xdr:row>1335</xdr:row>
      <xdr:rowOff>0</xdr:rowOff>
    </xdr:to>
    <xdr:pic>
      <xdr:nvPicPr>
        <xdr:cNvPr id="1288" name="Picture 1287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6694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1333</xdr:row>
      <xdr:rowOff>0</xdr:rowOff>
    </xdr:from>
    <xdr:to>
      <xdr:col>17</xdr:col>
      <xdr:colOff>0</xdr:colOff>
      <xdr:row>1334</xdr:row>
      <xdr:rowOff>0</xdr:rowOff>
    </xdr:to>
    <xdr:pic>
      <xdr:nvPicPr>
        <xdr:cNvPr id="1289" name="Picture 1288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6656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1335</xdr:row>
      <xdr:rowOff>0</xdr:rowOff>
    </xdr:from>
    <xdr:to>
      <xdr:col>17</xdr:col>
      <xdr:colOff>0</xdr:colOff>
      <xdr:row>1336</xdr:row>
      <xdr:rowOff>0</xdr:rowOff>
    </xdr:to>
    <xdr:pic>
      <xdr:nvPicPr>
        <xdr:cNvPr id="1290" name="Picture 1289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7328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1337</xdr:row>
      <xdr:rowOff>0</xdr:rowOff>
    </xdr:from>
    <xdr:to>
      <xdr:col>17</xdr:col>
      <xdr:colOff>0</xdr:colOff>
      <xdr:row>1338</xdr:row>
      <xdr:rowOff>0</xdr:rowOff>
    </xdr:to>
    <xdr:pic>
      <xdr:nvPicPr>
        <xdr:cNvPr id="1291" name="Picture 1290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8090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1338</xdr:row>
      <xdr:rowOff>0</xdr:rowOff>
    </xdr:from>
    <xdr:to>
      <xdr:col>17</xdr:col>
      <xdr:colOff>0</xdr:colOff>
      <xdr:row>1339</xdr:row>
      <xdr:rowOff>0</xdr:rowOff>
    </xdr:to>
    <xdr:pic>
      <xdr:nvPicPr>
        <xdr:cNvPr id="1292" name="Picture 1291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8471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1339</xdr:row>
      <xdr:rowOff>0</xdr:rowOff>
    </xdr:from>
    <xdr:to>
      <xdr:col>17</xdr:col>
      <xdr:colOff>0</xdr:colOff>
      <xdr:row>1340</xdr:row>
      <xdr:rowOff>0</xdr:rowOff>
    </xdr:to>
    <xdr:pic>
      <xdr:nvPicPr>
        <xdr:cNvPr id="1293" name="Picture 1292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6885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1340</xdr:row>
      <xdr:rowOff>0</xdr:rowOff>
    </xdr:from>
    <xdr:to>
      <xdr:col>17</xdr:col>
      <xdr:colOff>0</xdr:colOff>
      <xdr:row>1341</xdr:row>
      <xdr:rowOff>0</xdr:rowOff>
    </xdr:to>
    <xdr:pic>
      <xdr:nvPicPr>
        <xdr:cNvPr id="1294" name="Picture 1293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9233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1332</xdr:row>
      <xdr:rowOff>0</xdr:rowOff>
    </xdr:from>
    <xdr:to>
      <xdr:col>17</xdr:col>
      <xdr:colOff>0</xdr:colOff>
      <xdr:row>1333</xdr:row>
      <xdr:rowOff>0</xdr:rowOff>
    </xdr:to>
    <xdr:pic>
      <xdr:nvPicPr>
        <xdr:cNvPr id="1295" name="Picture 1294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66185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1342</xdr:row>
      <xdr:rowOff>377952</xdr:rowOff>
    </xdr:from>
    <xdr:to>
      <xdr:col>17</xdr:col>
      <xdr:colOff>0</xdr:colOff>
      <xdr:row>1344</xdr:row>
      <xdr:rowOff>0</xdr:rowOff>
    </xdr:to>
    <xdr:pic>
      <xdr:nvPicPr>
        <xdr:cNvPr id="1296" name="Picture 1295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70754602"/>
          <a:ext cx="752476" cy="38404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1342</xdr:row>
      <xdr:rowOff>0</xdr:rowOff>
    </xdr:from>
    <xdr:to>
      <xdr:col>17</xdr:col>
      <xdr:colOff>0</xdr:colOff>
      <xdr:row>1343</xdr:row>
      <xdr:rowOff>0</xdr:rowOff>
    </xdr:to>
    <xdr:pic>
      <xdr:nvPicPr>
        <xdr:cNvPr id="1297" name="Picture 1296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70376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1344</xdr:row>
      <xdr:rowOff>0</xdr:rowOff>
    </xdr:from>
    <xdr:to>
      <xdr:col>17</xdr:col>
      <xdr:colOff>0</xdr:colOff>
      <xdr:row>1345</xdr:row>
      <xdr:rowOff>0</xdr:rowOff>
    </xdr:to>
    <xdr:pic>
      <xdr:nvPicPr>
        <xdr:cNvPr id="1298" name="Picture 1297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71138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1345</xdr:row>
      <xdr:rowOff>0</xdr:rowOff>
    </xdr:from>
    <xdr:to>
      <xdr:col>17</xdr:col>
      <xdr:colOff>0</xdr:colOff>
      <xdr:row>1346</xdr:row>
      <xdr:rowOff>0</xdr:rowOff>
    </xdr:to>
    <xdr:pic>
      <xdr:nvPicPr>
        <xdr:cNvPr id="1299" name="Picture 1298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151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1346</xdr:row>
      <xdr:rowOff>0</xdr:rowOff>
    </xdr:from>
    <xdr:to>
      <xdr:col>17</xdr:col>
      <xdr:colOff>0</xdr:colOff>
      <xdr:row>1347</xdr:row>
      <xdr:rowOff>0</xdr:rowOff>
    </xdr:to>
    <xdr:pic>
      <xdr:nvPicPr>
        <xdr:cNvPr id="1300" name="Picture 1299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228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1347</xdr:row>
      <xdr:rowOff>0</xdr:rowOff>
    </xdr:from>
    <xdr:to>
      <xdr:col>17</xdr:col>
      <xdr:colOff>0</xdr:colOff>
      <xdr:row>1348</xdr:row>
      <xdr:rowOff>0</xdr:rowOff>
    </xdr:to>
    <xdr:pic>
      <xdr:nvPicPr>
        <xdr:cNvPr id="1301" name="Picture 1300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266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1348</xdr:row>
      <xdr:rowOff>0</xdr:rowOff>
    </xdr:from>
    <xdr:to>
      <xdr:col>17</xdr:col>
      <xdr:colOff>0</xdr:colOff>
      <xdr:row>1349</xdr:row>
      <xdr:rowOff>0</xdr:rowOff>
    </xdr:to>
    <xdr:pic>
      <xdr:nvPicPr>
        <xdr:cNvPr id="1302" name="Picture 1301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304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1349</xdr:row>
      <xdr:rowOff>0</xdr:rowOff>
    </xdr:from>
    <xdr:to>
      <xdr:col>17</xdr:col>
      <xdr:colOff>0</xdr:colOff>
      <xdr:row>1350</xdr:row>
      <xdr:rowOff>0</xdr:rowOff>
    </xdr:to>
    <xdr:pic>
      <xdr:nvPicPr>
        <xdr:cNvPr id="1303" name="Picture 1302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342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1350</xdr:row>
      <xdr:rowOff>0</xdr:rowOff>
    </xdr:from>
    <xdr:to>
      <xdr:col>17</xdr:col>
      <xdr:colOff>0</xdr:colOff>
      <xdr:row>1351</xdr:row>
      <xdr:rowOff>0</xdr:rowOff>
    </xdr:to>
    <xdr:pic>
      <xdr:nvPicPr>
        <xdr:cNvPr id="1304" name="Picture 1303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380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1352</xdr:row>
      <xdr:rowOff>0</xdr:rowOff>
    </xdr:from>
    <xdr:to>
      <xdr:col>17</xdr:col>
      <xdr:colOff>0</xdr:colOff>
      <xdr:row>1353</xdr:row>
      <xdr:rowOff>0</xdr:rowOff>
    </xdr:to>
    <xdr:pic>
      <xdr:nvPicPr>
        <xdr:cNvPr id="1305" name="Picture 1304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494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1353</xdr:row>
      <xdr:rowOff>0</xdr:rowOff>
    </xdr:from>
    <xdr:to>
      <xdr:col>17</xdr:col>
      <xdr:colOff>0</xdr:colOff>
      <xdr:row>1354</xdr:row>
      <xdr:rowOff>0</xdr:rowOff>
    </xdr:to>
    <xdr:pic>
      <xdr:nvPicPr>
        <xdr:cNvPr id="1306" name="Picture 1305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532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1351</xdr:row>
      <xdr:rowOff>0</xdr:rowOff>
    </xdr:from>
    <xdr:to>
      <xdr:col>17</xdr:col>
      <xdr:colOff>0</xdr:colOff>
      <xdr:row>1352</xdr:row>
      <xdr:rowOff>0</xdr:rowOff>
    </xdr:to>
    <xdr:pic>
      <xdr:nvPicPr>
        <xdr:cNvPr id="1307" name="Picture 1306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456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1354</xdr:row>
      <xdr:rowOff>0</xdr:rowOff>
    </xdr:from>
    <xdr:to>
      <xdr:col>17</xdr:col>
      <xdr:colOff>0</xdr:colOff>
      <xdr:row>1355</xdr:row>
      <xdr:rowOff>0</xdr:rowOff>
    </xdr:to>
    <xdr:pic>
      <xdr:nvPicPr>
        <xdr:cNvPr id="1308" name="Picture 1307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571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1355</xdr:row>
      <xdr:rowOff>0</xdr:rowOff>
    </xdr:from>
    <xdr:to>
      <xdr:col>17</xdr:col>
      <xdr:colOff>0</xdr:colOff>
      <xdr:row>1356</xdr:row>
      <xdr:rowOff>0</xdr:rowOff>
    </xdr:to>
    <xdr:pic>
      <xdr:nvPicPr>
        <xdr:cNvPr id="1309" name="Picture 1308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609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1357</xdr:row>
      <xdr:rowOff>0</xdr:rowOff>
    </xdr:from>
    <xdr:to>
      <xdr:col>17</xdr:col>
      <xdr:colOff>0</xdr:colOff>
      <xdr:row>1358</xdr:row>
      <xdr:rowOff>0</xdr:rowOff>
    </xdr:to>
    <xdr:pic>
      <xdr:nvPicPr>
        <xdr:cNvPr id="1310" name="Picture 1309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685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1358</xdr:row>
      <xdr:rowOff>0</xdr:rowOff>
    </xdr:from>
    <xdr:to>
      <xdr:col>17</xdr:col>
      <xdr:colOff>0</xdr:colOff>
      <xdr:row>1359</xdr:row>
      <xdr:rowOff>0</xdr:rowOff>
    </xdr:to>
    <xdr:pic>
      <xdr:nvPicPr>
        <xdr:cNvPr id="1311" name="Picture 1310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723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1359</xdr:row>
      <xdr:rowOff>0</xdr:rowOff>
    </xdr:from>
    <xdr:to>
      <xdr:col>17</xdr:col>
      <xdr:colOff>0</xdr:colOff>
      <xdr:row>1360</xdr:row>
      <xdr:rowOff>0</xdr:rowOff>
    </xdr:to>
    <xdr:pic>
      <xdr:nvPicPr>
        <xdr:cNvPr id="1312" name="Picture 1311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761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1360</xdr:row>
      <xdr:rowOff>0</xdr:rowOff>
    </xdr:from>
    <xdr:to>
      <xdr:col>17</xdr:col>
      <xdr:colOff>0</xdr:colOff>
      <xdr:row>1361</xdr:row>
      <xdr:rowOff>0</xdr:rowOff>
    </xdr:to>
    <xdr:pic>
      <xdr:nvPicPr>
        <xdr:cNvPr id="1313" name="Picture 1312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799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1361</xdr:row>
      <xdr:rowOff>0</xdr:rowOff>
    </xdr:from>
    <xdr:to>
      <xdr:col>17</xdr:col>
      <xdr:colOff>0</xdr:colOff>
      <xdr:row>1362</xdr:row>
      <xdr:rowOff>0</xdr:rowOff>
    </xdr:to>
    <xdr:pic>
      <xdr:nvPicPr>
        <xdr:cNvPr id="1314" name="Picture 1313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837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1362</xdr:row>
      <xdr:rowOff>0</xdr:rowOff>
    </xdr:from>
    <xdr:to>
      <xdr:col>17</xdr:col>
      <xdr:colOff>0</xdr:colOff>
      <xdr:row>1363</xdr:row>
      <xdr:rowOff>0</xdr:rowOff>
    </xdr:to>
    <xdr:pic>
      <xdr:nvPicPr>
        <xdr:cNvPr id="1315" name="Picture 1314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875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1363</xdr:row>
      <xdr:rowOff>0</xdr:rowOff>
    </xdr:from>
    <xdr:to>
      <xdr:col>17</xdr:col>
      <xdr:colOff>0</xdr:colOff>
      <xdr:row>1364</xdr:row>
      <xdr:rowOff>0</xdr:rowOff>
    </xdr:to>
    <xdr:pic>
      <xdr:nvPicPr>
        <xdr:cNvPr id="1316" name="Picture 1315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913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1367</xdr:row>
      <xdr:rowOff>0</xdr:rowOff>
    </xdr:from>
    <xdr:to>
      <xdr:col>17</xdr:col>
      <xdr:colOff>0</xdr:colOff>
      <xdr:row>1368</xdr:row>
      <xdr:rowOff>0</xdr:rowOff>
    </xdr:to>
    <xdr:pic>
      <xdr:nvPicPr>
        <xdr:cNvPr id="1317" name="Picture 1316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066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10668</xdr:colOff>
      <xdr:row>1366</xdr:row>
      <xdr:rowOff>0</xdr:rowOff>
    </xdr:from>
    <xdr:to>
      <xdr:col>17</xdr:col>
      <xdr:colOff>0</xdr:colOff>
      <xdr:row>1367</xdr:row>
      <xdr:rowOff>0</xdr:rowOff>
    </xdr:to>
    <xdr:pic>
      <xdr:nvPicPr>
        <xdr:cNvPr id="1318" name="Picture 1317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8693" y="280282650"/>
          <a:ext cx="741807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1365</xdr:row>
      <xdr:rowOff>0</xdr:rowOff>
    </xdr:from>
    <xdr:to>
      <xdr:col>17</xdr:col>
      <xdr:colOff>0</xdr:colOff>
      <xdr:row>1366</xdr:row>
      <xdr:rowOff>0</xdr:rowOff>
    </xdr:to>
    <xdr:pic>
      <xdr:nvPicPr>
        <xdr:cNvPr id="1319" name="Picture 1318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990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1368</xdr:row>
      <xdr:rowOff>0</xdr:rowOff>
    </xdr:from>
    <xdr:to>
      <xdr:col>17</xdr:col>
      <xdr:colOff>0</xdr:colOff>
      <xdr:row>1369</xdr:row>
      <xdr:rowOff>0</xdr:rowOff>
    </xdr:to>
    <xdr:pic>
      <xdr:nvPicPr>
        <xdr:cNvPr id="1320" name="Picture 1319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104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1369</xdr:row>
      <xdr:rowOff>0</xdr:rowOff>
    </xdr:from>
    <xdr:to>
      <xdr:col>17</xdr:col>
      <xdr:colOff>0</xdr:colOff>
      <xdr:row>1370</xdr:row>
      <xdr:rowOff>0</xdr:rowOff>
    </xdr:to>
    <xdr:pic>
      <xdr:nvPicPr>
        <xdr:cNvPr id="1321" name="Picture 1320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142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1370</xdr:row>
      <xdr:rowOff>0</xdr:rowOff>
    </xdr:from>
    <xdr:to>
      <xdr:col>17</xdr:col>
      <xdr:colOff>0</xdr:colOff>
      <xdr:row>1371</xdr:row>
      <xdr:rowOff>0</xdr:rowOff>
    </xdr:to>
    <xdr:pic>
      <xdr:nvPicPr>
        <xdr:cNvPr id="1322" name="Picture 1321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180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1371</xdr:row>
      <xdr:rowOff>0</xdr:rowOff>
    </xdr:from>
    <xdr:to>
      <xdr:col>17</xdr:col>
      <xdr:colOff>0</xdr:colOff>
      <xdr:row>1372</xdr:row>
      <xdr:rowOff>0</xdr:rowOff>
    </xdr:to>
    <xdr:pic>
      <xdr:nvPicPr>
        <xdr:cNvPr id="1323" name="Picture 1322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218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1372</xdr:row>
      <xdr:rowOff>0</xdr:rowOff>
    </xdr:from>
    <xdr:to>
      <xdr:col>17</xdr:col>
      <xdr:colOff>0</xdr:colOff>
      <xdr:row>1373</xdr:row>
      <xdr:rowOff>0</xdr:rowOff>
    </xdr:to>
    <xdr:pic>
      <xdr:nvPicPr>
        <xdr:cNvPr id="1324" name="Picture 1323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256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1373</xdr:row>
      <xdr:rowOff>0</xdr:rowOff>
    </xdr:from>
    <xdr:to>
      <xdr:col>17</xdr:col>
      <xdr:colOff>0</xdr:colOff>
      <xdr:row>1374</xdr:row>
      <xdr:rowOff>0</xdr:rowOff>
    </xdr:to>
    <xdr:pic>
      <xdr:nvPicPr>
        <xdr:cNvPr id="1325" name="Picture 1324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294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1374</xdr:row>
      <xdr:rowOff>0</xdr:rowOff>
    </xdr:from>
    <xdr:to>
      <xdr:col>17</xdr:col>
      <xdr:colOff>0</xdr:colOff>
      <xdr:row>1375</xdr:row>
      <xdr:rowOff>0</xdr:rowOff>
    </xdr:to>
    <xdr:pic>
      <xdr:nvPicPr>
        <xdr:cNvPr id="1326" name="Picture 1325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333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1375</xdr:row>
      <xdr:rowOff>0</xdr:rowOff>
    </xdr:from>
    <xdr:to>
      <xdr:col>17</xdr:col>
      <xdr:colOff>0</xdr:colOff>
      <xdr:row>1376</xdr:row>
      <xdr:rowOff>0</xdr:rowOff>
    </xdr:to>
    <xdr:pic>
      <xdr:nvPicPr>
        <xdr:cNvPr id="1327" name="Picture 1326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371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1377</xdr:row>
      <xdr:rowOff>0</xdr:rowOff>
    </xdr:from>
    <xdr:to>
      <xdr:col>17</xdr:col>
      <xdr:colOff>0</xdr:colOff>
      <xdr:row>1378</xdr:row>
      <xdr:rowOff>0</xdr:rowOff>
    </xdr:to>
    <xdr:pic>
      <xdr:nvPicPr>
        <xdr:cNvPr id="1328" name="Picture 1327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447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1376</xdr:row>
      <xdr:rowOff>0</xdr:rowOff>
    </xdr:from>
    <xdr:to>
      <xdr:col>17</xdr:col>
      <xdr:colOff>0</xdr:colOff>
      <xdr:row>1377</xdr:row>
      <xdr:rowOff>0</xdr:rowOff>
    </xdr:to>
    <xdr:pic>
      <xdr:nvPicPr>
        <xdr:cNvPr id="1329" name="Picture 1328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409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1378</xdr:row>
      <xdr:rowOff>0</xdr:rowOff>
    </xdr:from>
    <xdr:to>
      <xdr:col>17</xdr:col>
      <xdr:colOff>0</xdr:colOff>
      <xdr:row>1379</xdr:row>
      <xdr:rowOff>0</xdr:rowOff>
    </xdr:to>
    <xdr:pic>
      <xdr:nvPicPr>
        <xdr:cNvPr id="1330" name="Picture 1329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4854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1379</xdr:row>
      <xdr:rowOff>0</xdr:rowOff>
    </xdr:from>
    <xdr:to>
      <xdr:col>17</xdr:col>
      <xdr:colOff>0</xdr:colOff>
      <xdr:row>1380</xdr:row>
      <xdr:rowOff>0</xdr:rowOff>
    </xdr:to>
    <xdr:pic>
      <xdr:nvPicPr>
        <xdr:cNvPr id="1331" name="Picture 1330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523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1380</xdr:row>
      <xdr:rowOff>0</xdr:rowOff>
    </xdr:from>
    <xdr:to>
      <xdr:col>17</xdr:col>
      <xdr:colOff>0</xdr:colOff>
      <xdr:row>1381</xdr:row>
      <xdr:rowOff>0</xdr:rowOff>
    </xdr:to>
    <xdr:pic>
      <xdr:nvPicPr>
        <xdr:cNvPr id="1332" name="Picture 1331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561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1382</xdr:row>
      <xdr:rowOff>0</xdr:rowOff>
    </xdr:from>
    <xdr:to>
      <xdr:col>17</xdr:col>
      <xdr:colOff>0</xdr:colOff>
      <xdr:row>1383</xdr:row>
      <xdr:rowOff>0</xdr:rowOff>
    </xdr:to>
    <xdr:pic>
      <xdr:nvPicPr>
        <xdr:cNvPr id="1333" name="Picture 1332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637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1381</xdr:row>
      <xdr:rowOff>0</xdr:rowOff>
    </xdr:from>
    <xdr:to>
      <xdr:col>17</xdr:col>
      <xdr:colOff>0</xdr:colOff>
      <xdr:row>1382</xdr:row>
      <xdr:rowOff>0</xdr:rowOff>
    </xdr:to>
    <xdr:pic>
      <xdr:nvPicPr>
        <xdr:cNvPr id="1334" name="Picture 1333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599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1383</xdr:row>
      <xdr:rowOff>9525</xdr:rowOff>
    </xdr:from>
    <xdr:to>
      <xdr:col>17</xdr:col>
      <xdr:colOff>0</xdr:colOff>
      <xdr:row>1384</xdr:row>
      <xdr:rowOff>0</xdr:rowOff>
    </xdr:to>
    <xdr:pic>
      <xdr:nvPicPr>
        <xdr:cNvPr id="1335" name="Picture 1334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6769175"/>
          <a:ext cx="7524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1384</xdr:row>
      <xdr:rowOff>0</xdr:rowOff>
    </xdr:from>
    <xdr:to>
      <xdr:col>17</xdr:col>
      <xdr:colOff>0</xdr:colOff>
      <xdr:row>1385</xdr:row>
      <xdr:rowOff>0</xdr:rowOff>
    </xdr:to>
    <xdr:pic>
      <xdr:nvPicPr>
        <xdr:cNvPr id="1336" name="Picture 1335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714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1386</xdr:row>
      <xdr:rowOff>0</xdr:rowOff>
    </xdr:from>
    <xdr:to>
      <xdr:col>17</xdr:col>
      <xdr:colOff>0</xdr:colOff>
      <xdr:row>1387</xdr:row>
      <xdr:rowOff>0</xdr:rowOff>
    </xdr:to>
    <xdr:pic>
      <xdr:nvPicPr>
        <xdr:cNvPr id="1337" name="Picture 1336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790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1385</xdr:row>
      <xdr:rowOff>18288</xdr:rowOff>
    </xdr:from>
    <xdr:to>
      <xdr:col>17</xdr:col>
      <xdr:colOff>0</xdr:colOff>
      <xdr:row>1386</xdr:row>
      <xdr:rowOff>0</xdr:rowOff>
    </xdr:to>
    <xdr:pic>
      <xdr:nvPicPr>
        <xdr:cNvPr id="1338" name="Picture 1337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7539938"/>
          <a:ext cx="752475" cy="36271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1356</xdr:row>
      <xdr:rowOff>0</xdr:rowOff>
    </xdr:from>
    <xdr:to>
      <xdr:col>17</xdr:col>
      <xdr:colOff>0</xdr:colOff>
      <xdr:row>1357</xdr:row>
      <xdr:rowOff>0</xdr:rowOff>
    </xdr:to>
    <xdr:pic>
      <xdr:nvPicPr>
        <xdr:cNvPr id="1339" name="Picture 1338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647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1364</xdr:row>
      <xdr:rowOff>0</xdr:rowOff>
    </xdr:from>
    <xdr:to>
      <xdr:col>17</xdr:col>
      <xdr:colOff>0</xdr:colOff>
      <xdr:row>1365</xdr:row>
      <xdr:rowOff>0</xdr:rowOff>
    </xdr:to>
    <xdr:pic>
      <xdr:nvPicPr>
        <xdr:cNvPr id="1340" name="Picture 1339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7952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1387</xdr:row>
      <xdr:rowOff>0</xdr:rowOff>
    </xdr:from>
    <xdr:to>
      <xdr:col>17</xdr:col>
      <xdr:colOff>0</xdr:colOff>
      <xdr:row>1388</xdr:row>
      <xdr:rowOff>0</xdr:rowOff>
    </xdr:to>
    <xdr:pic>
      <xdr:nvPicPr>
        <xdr:cNvPr id="1341" name="Picture 1340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88664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1388</xdr:row>
      <xdr:rowOff>0</xdr:rowOff>
    </xdr:from>
    <xdr:to>
      <xdr:col>17</xdr:col>
      <xdr:colOff>0</xdr:colOff>
      <xdr:row>1389</xdr:row>
      <xdr:rowOff>0</xdr:rowOff>
    </xdr:to>
    <xdr:pic>
      <xdr:nvPicPr>
        <xdr:cNvPr id="1342" name="Picture 1341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8942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1389</xdr:row>
      <xdr:rowOff>0</xdr:rowOff>
    </xdr:from>
    <xdr:to>
      <xdr:col>17</xdr:col>
      <xdr:colOff>0</xdr:colOff>
      <xdr:row>1390</xdr:row>
      <xdr:rowOff>0</xdr:rowOff>
    </xdr:to>
    <xdr:pic>
      <xdr:nvPicPr>
        <xdr:cNvPr id="1343" name="Picture 1342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4" y="289807650"/>
          <a:ext cx="7524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1390</xdr:row>
      <xdr:rowOff>0</xdr:rowOff>
    </xdr:from>
    <xdr:to>
      <xdr:col>17</xdr:col>
      <xdr:colOff>0</xdr:colOff>
      <xdr:row>1391</xdr:row>
      <xdr:rowOff>0</xdr:rowOff>
    </xdr:to>
    <xdr:pic>
      <xdr:nvPicPr>
        <xdr:cNvPr id="1344" name="Picture 1343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018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1391</xdr:row>
      <xdr:rowOff>0</xdr:rowOff>
    </xdr:from>
    <xdr:to>
      <xdr:col>17</xdr:col>
      <xdr:colOff>0</xdr:colOff>
      <xdr:row>1392</xdr:row>
      <xdr:rowOff>0</xdr:rowOff>
    </xdr:to>
    <xdr:pic>
      <xdr:nvPicPr>
        <xdr:cNvPr id="1345" name="Picture 1344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056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1392</xdr:row>
      <xdr:rowOff>0</xdr:rowOff>
    </xdr:from>
    <xdr:to>
      <xdr:col>17</xdr:col>
      <xdr:colOff>0</xdr:colOff>
      <xdr:row>1393</xdr:row>
      <xdr:rowOff>0</xdr:rowOff>
    </xdr:to>
    <xdr:pic>
      <xdr:nvPicPr>
        <xdr:cNvPr id="1346" name="Picture 1345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095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1393</xdr:row>
      <xdr:rowOff>0</xdr:rowOff>
    </xdr:from>
    <xdr:to>
      <xdr:col>17</xdr:col>
      <xdr:colOff>0</xdr:colOff>
      <xdr:row>1394</xdr:row>
      <xdr:rowOff>0</xdr:rowOff>
    </xdr:to>
    <xdr:pic>
      <xdr:nvPicPr>
        <xdr:cNvPr id="1347" name="Picture 1346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1331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1394</xdr:row>
      <xdr:rowOff>0</xdr:rowOff>
    </xdr:from>
    <xdr:to>
      <xdr:col>17</xdr:col>
      <xdr:colOff>0</xdr:colOff>
      <xdr:row>1395</xdr:row>
      <xdr:rowOff>0</xdr:rowOff>
    </xdr:to>
    <xdr:pic>
      <xdr:nvPicPr>
        <xdr:cNvPr id="1348" name="Picture 1347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171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1395</xdr:row>
      <xdr:rowOff>0</xdr:rowOff>
    </xdr:from>
    <xdr:to>
      <xdr:col>17</xdr:col>
      <xdr:colOff>0</xdr:colOff>
      <xdr:row>1396</xdr:row>
      <xdr:rowOff>0</xdr:rowOff>
    </xdr:to>
    <xdr:pic>
      <xdr:nvPicPr>
        <xdr:cNvPr id="1349" name="Picture 1348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2093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1397</xdr:row>
      <xdr:rowOff>0</xdr:rowOff>
    </xdr:from>
    <xdr:to>
      <xdr:col>17</xdr:col>
      <xdr:colOff>0</xdr:colOff>
      <xdr:row>1398</xdr:row>
      <xdr:rowOff>0</xdr:rowOff>
    </xdr:to>
    <xdr:pic>
      <xdr:nvPicPr>
        <xdr:cNvPr id="1350" name="Picture 1349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3236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1396</xdr:row>
      <xdr:rowOff>0</xdr:rowOff>
    </xdr:from>
    <xdr:to>
      <xdr:col>17</xdr:col>
      <xdr:colOff>0</xdr:colOff>
      <xdr:row>1397</xdr:row>
      <xdr:rowOff>0</xdr:rowOff>
    </xdr:to>
    <xdr:pic>
      <xdr:nvPicPr>
        <xdr:cNvPr id="1351" name="Picture 1350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2855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1398</xdr:row>
      <xdr:rowOff>0</xdr:rowOff>
    </xdr:from>
    <xdr:to>
      <xdr:col>17</xdr:col>
      <xdr:colOff>0</xdr:colOff>
      <xdr:row>1399</xdr:row>
      <xdr:rowOff>0</xdr:rowOff>
    </xdr:to>
    <xdr:pic>
      <xdr:nvPicPr>
        <xdr:cNvPr id="1352" name="Picture 1351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3617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1399</xdr:row>
      <xdr:rowOff>0</xdr:rowOff>
    </xdr:from>
    <xdr:to>
      <xdr:col>17</xdr:col>
      <xdr:colOff>0</xdr:colOff>
      <xdr:row>1400</xdr:row>
      <xdr:rowOff>0</xdr:rowOff>
    </xdr:to>
    <xdr:pic>
      <xdr:nvPicPr>
        <xdr:cNvPr id="1353" name="Picture 1352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3998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1400</xdr:row>
      <xdr:rowOff>0</xdr:rowOff>
    </xdr:from>
    <xdr:to>
      <xdr:col>17</xdr:col>
      <xdr:colOff>0</xdr:colOff>
      <xdr:row>1401</xdr:row>
      <xdr:rowOff>0</xdr:rowOff>
    </xdr:to>
    <xdr:pic>
      <xdr:nvPicPr>
        <xdr:cNvPr id="1354" name="Picture 1353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4379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1401</xdr:row>
      <xdr:rowOff>0</xdr:rowOff>
    </xdr:from>
    <xdr:to>
      <xdr:col>17</xdr:col>
      <xdr:colOff>0</xdr:colOff>
      <xdr:row>1402</xdr:row>
      <xdr:rowOff>0</xdr:rowOff>
    </xdr:to>
    <xdr:pic>
      <xdr:nvPicPr>
        <xdr:cNvPr id="1355" name="Picture 1354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4760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1403</xdr:row>
      <xdr:rowOff>0</xdr:rowOff>
    </xdr:from>
    <xdr:to>
      <xdr:col>17</xdr:col>
      <xdr:colOff>0</xdr:colOff>
      <xdr:row>1404</xdr:row>
      <xdr:rowOff>0</xdr:rowOff>
    </xdr:to>
    <xdr:pic>
      <xdr:nvPicPr>
        <xdr:cNvPr id="1356" name="Picture 1355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5522650"/>
          <a:ext cx="7524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1402</xdr:row>
      <xdr:rowOff>1524</xdr:rowOff>
    </xdr:from>
    <xdr:to>
      <xdr:col>17</xdr:col>
      <xdr:colOff>0</xdr:colOff>
      <xdr:row>1403</xdr:row>
      <xdr:rowOff>0</xdr:rowOff>
    </xdr:to>
    <xdr:pic>
      <xdr:nvPicPr>
        <xdr:cNvPr id="1357" name="Picture 1356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8025" y="295143174"/>
          <a:ext cx="752475" cy="379476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1406</xdr:row>
      <xdr:rowOff>0</xdr:rowOff>
    </xdr:from>
    <xdr:to>
      <xdr:col>17</xdr:col>
      <xdr:colOff>0</xdr:colOff>
      <xdr:row>1407</xdr:row>
      <xdr:rowOff>0</xdr:rowOff>
    </xdr:to>
    <xdr:pic>
      <xdr:nvPicPr>
        <xdr:cNvPr id="1358" name="Picture 1357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112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1405</xdr:row>
      <xdr:rowOff>0</xdr:rowOff>
    </xdr:from>
    <xdr:to>
      <xdr:col>17</xdr:col>
      <xdr:colOff>0</xdr:colOff>
      <xdr:row>1406</xdr:row>
      <xdr:rowOff>0</xdr:rowOff>
    </xdr:to>
    <xdr:pic>
      <xdr:nvPicPr>
        <xdr:cNvPr id="1359" name="Picture 1358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074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1404</xdr:row>
      <xdr:rowOff>0</xdr:rowOff>
    </xdr:from>
    <xdr:to>
      <xdr:col>17</xdr:col>
      <xdr:colOff>0</xdr:colOff>
      <xdr:row>1405</xdr:row>
      <xdr:rowOff>0</xdr:rowOff>
    </xdr:to>
    <xdr:pic>
      <xdr:nvPicPr>
        <xdr:cNvPr id="1360" name="Picture 1359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035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1407</xdr:row>
      <xdr:rowOff>0</xdr:rowOff>
    </xdr:from>
    <xdr:to>
      <xdr:col>17</xdr:col>
      <xdr:colOff>0</xdr:colOff>
      <xdr:row>1408</xdr:row>
      <xdr:rowOff>0</xdr:rowOff>
    </xdr:to>
    <xdr:pic>
      <xdr:nvPicPr>
        <xdr:cNvPr id="1361" name="Picture 1360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150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1408</xdr:row>
      <xdr:rowOff>0</xdr:rowOff>
    </xdr:from>
    <xdr:to>
      <xdr:col>17</xdr:col>
      <xdr:colOff>0</xdr:colOff>
      <xdr:row>1409</xdr:row>
      <xdr:rowOff>0</xdr:rowOff>
    </xdr:to>
    <xdr:pic>
      <xdr:nvPicPr>
        <xdr:cNvPr id="1362" name="Picture 1361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188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1409</xdr:row>
      <xdr:rowOff>9525</xdr:rowOff>
    </xdr:from>
    <xdr:to>
      <xdr:col>17</xdr:col>
      <xdr:colOff>0</xdr:colOff>
      <xdr:row>1410</xdr:row>
      <xdr:rowOff>0</xdr:rowOff>
    </xdr:to>
    <xdr:pic>
      <xdr:nvPicPr>
        <xdr:cNvPr id="1363" name="Picture 1362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2273675"/>
          <a:ext cx="7143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1411</xdr:row>
      <xdr:rowOff>0</xdr:rowOff>
    </xdr:from>
    <xdr:to>
      <xdr:col>17</xdr:col>
      <xdr:colOff>0</xdr:colOff>
      <xdr:row>1412</xdr:row>
      <xdr:rowOff>0</xdr:rowOff>
    </xdr:to>
    <xdr:pic>
      <xdr:nvPicPr>
        <xdr:cNvPr id="1364" name="Picture 1363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302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1412</xdr:row>
      <xdr:rowOff>0</xdr:rowOff>
    </xdr:from>
    <xdr:to>
      <xdr:col>17</xdr:col>
      <xdr:colOff>0</xdr:colOff>
      <xdr:row>1413</xdr:row>
      <xdr:rowOff>0</xdr:rowOff>
    </xdr:to>
    <xdr:pic>
      <xdr:nvPicPr>
        <xdr:cNvPr id="1365" name="Picture 1364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340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1413</xdr:row>
      <xdr:rowOff>0</xdr:rowOff>
    </xdr:from>
    <xdr:to>
      <xdr:col>17</xdr:col>
      <xdr:colOff>0</xdr:colOff>
      <xdr:row>1414</xdr:row>
      <xdr:rowOff>0</xdr:rowOff>
    </xdr:to>
    <xdr:pic>
      <xdr:nvPicPr>
        <xdr:cNvPr id="1366" name="Picture 1365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378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1414</xdr:row>
      <xdr:rowOff>0</xdr:rowOff>
    </xdr:from>
    <xdr:to>
      <xdr:col>17</xdr:col>
      <xdr:colOff>0</xdr:colOff>
      <xdr:row>1415</xdr:row>
      <xdr:rowOff>0</xdr:rowOff>
    </xdr:to>
    <xdr:pic>
      <xdr:nvPicPr>
        <xdr:cNvPr id="1367" name="Picture 1366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416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1415</xdr:row>
      <xdr:rowOff>0</xdr:rowOff>
    </xdr:from>
    <xdr:to>
      <xdr:col>17</xdr:col>
      <xdr:colOff>0</xdr:colOff>
      <xdr:row>1416</xdr:row>
      <xdr:rowOff>0</xdr:rowOff>
    </xdr:to>
    <xdr:pic>
      <xdr:nvPicPr>
        <xdr:cNvPr id="1368" name="Picture 1367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455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1416</xdr:row>
      <xdr:rowOff>0</xdr:rowOff>
    </xdr:from>
    <xdr:to>
      <xdr:col>17</xdr:col>
      <xdr:colOff>0</xdr:colOff>
      <xdr:row>1417</xdr:row>
      <xdr:rowOff>0</xdr:rowOff>
    </xdr:to>
    <xdr:pic>
      <xdr:nvPicPr>
        <xdr:cNvPr id="1369" name="Picture 1368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493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1418</xdr:row>
      <xdr:rowOff>0</xdr:rowOff>
    </xdr:from>
    <xdr:to>
      <xdr:col>17</xdr:col>
      <xdr:colOff>0</xdr:colOff>
      <xdr:row>1419</xdr:row>
      <xdr:rowOff>0</xdr:rowOff>
    </xdr:to>
    <xdr:pic>
      <xdr:nvPicPr>
        <xdr:cNvPr id="1370" name="Picture 1369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569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1419</xdr:row>
      <xdr:rowOff>0</xdr:rowOff>
    </xdr:from>
    <xdr:to>
      <xdr:col>17</xdr:col>
      <xdr:colOff>0</xdr:colOff>
      <xdr:row>1420</xdr:row>
      <xdr:rowOff>0</xdr:rowOff>
    </xdr:to>
    <xdr:pic>
      <xdr:nvPicPr>
        <xdr:cNvPr id="1371" name="Picture 1370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607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1421</xdr:row>
      <xdr:rowOff>19050</xdr:rowOff>
    </xdr:from>
    <xdr:to>
      <xdr:col>17</xdr:col>
      <xdr:colOff>0</xdr:colOff>
      <xdr:row>1422</xdr:row>
      <xdr:rowOff>0</xdr:rowOff>
    </xdr:to>
    <xdr:pic>
      <xdr:nvPicPr>
        <xdr:cNvPr id="1372" name="Picture 1371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6855200"/>
          <a:ext cx="714375" cy="3619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1420</xdr:row>
      <xdr:rowOff>0</xdr:rowOff>
    </xdr:from>
    <xdr:to>
      <xdr:col>17</xdr:col>
      <xdr:colOff>0</xdr:colOff>
      <xdr:row>1421</xdr:row>
      <xdr:rowOff>0</xdr:rowOff>
    </xdr:to>
    <xdr:pic>
      <xdr:nvPicPr>
        <xdr:cNvPr id="1373" name="Picture 1372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645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1422</xdr:row>
      <xdr:rowOff>0</xdr:rowOff>
    </xdr:from>
    <xdr:to>
      <xdr:col>17</xdr:col>
      <xdr:colOff>0</xdr:colOff>
      <xdr:row>1423</xdr:row>
      <xdr:rowOff>0</xdr:rowOff>
    </xdr:to>
    <xdr:pic>
      <xdr:nvPicPr>
        <xdr:cNvPr id="1374" name="Picture 1373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759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1423</xdr:row>
      <xdr:rowOff>0</xdr:rowOff>
    </xdr:from>
    <xdr:to>
      <xdr:col>17</xdr:col>
      <xdr:colOff>0</xdr:colOff>
      <xdr:row>1424</xdr:row>
      <xdr:rowOff>0</xdr:rowOff>
    </xdr:to>
    <xdr:pic>
      <xdr:nvPicPr>
        <xdr:cNvPr id="1375" name="Picture 1374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797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1424</xdr:row>
      <xdr:rowOff>3048</xdr:rowOff>
    </xdr:from>
    <xdr:to>
      <xdr:col>17</xdr:col>
      <xdr:colOff>0</xdr:colOff>
      <xdr:row>1425</xdr:row>
      <xdr:rowOff>0</xdr:rowOff>
    </xdr:to>
    <xdr:pic>
      <xdr:nvPicPr>
        <xdr:cNvPr id="1376" name="Picture 1375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8363198"/>
          <a:ext cx="714375" cy="377952"/>
        </a:xfrm>
        <a:prstGeom prst="rect">
          <a:avLst/>
        </a:prstGeom>
      </xdr:spPr>
    </xdr:pic>
    <xdr:clientData/>
  </xdr:twoCellAnchor>
  <xdr:twoCellAnchor>
    <xdr:from>
      <xdr:col>16</xdr:col>
      <xdr:colOff>21716</xdr:colOff>
      <xdr:row>1427</xdr:row>
      <xdr:rowOff>0</xdr:rowOff>
    </xdr:from>
    <xdr:to>
      <xdr:col>17</xdr:col>
      <xdr:colOff>0</xdr:colOff>
      <xdr:row>1428</xdr:row>
      <xdr:rowOff>0</xdr:rowOff>
    </xdr:to>
    <xdr:pic>
      <xdr:nvPicPr>
        <xdr:cNvPr id="1377" name="Picture 1376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5891" y="139503150"/>
          <a:ext cx="692659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1426</xdr:row>
      <xdr:rowOff>8001</xdr:rowOff>
    </xdr:from>
    <xdr:to>
      <xdr:col>17</xdr:col>
      <xdr:colOff>0</xdr:colOff>
      <xdr:row>1427</xdr:row>
      <xdr:rowOff>0</xdr:rowOff>
    </xdr:to>
    <xdr:pic>
      <xdr:nvPicPr>
        <xdr:cNvPr id="1378" name="Picture 1377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9130151"/>
          <a:ext cx="714375" cy="372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1425</xdr:row>
      <xdr:rowOff>0</xdr:rowOff>
    </xdr:from>
    <xdr:to>
      <xdr:col>17</xdr:col>
      <xdr:colOff>0</xdr:colOff>
      <xdr:row>1426</xdr:row>
      <xdr:rowOff>0</xdr:rowOff>
    </xdr:to>
    <xdr:pic>
      <xdr:nvPicPr>
        <xdr:cNvPr id="1379" name="Picture 1378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874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1429</xdr:row>
      <xdr:rowOff>0</xdr:rowOff>
    </xdr:from>
    <xdr:to>
      <xdr:col>17</xdr:col>
      <xdr:colOff>0</xdr:colOff>
      <xdr:row>1430</xdr:row>
      <xdr:rowOff>0</xdr:rowOff>
    </xdr:to>
    <xdr:pic>
      <xdr:nvPicPr>
        <xdr:cNvPr id="1380" name="Picture 1379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026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1428</xdr:row>
      <xdr:rowOff>0</xdr:rowOff>
    </xdr:from>
    <xdr:to>
      <xdr:col>17</xdr:col>
      <xdr:colOff>0</xdr:colOff>
      <xdr:row>1429</xdr:row>
      <xdr:rowOff>0</xdr:rowOff>
    </xdr:to>
    <xdr:pic>
      <xdr:nvPicPr>
        <xdr:cNvPr id="1381" name="Picture 1380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3988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1431</xdr:row>
      <xdr:rowOff>0</xdr:rowOff>
    </xdr:from>
    <xdr:to>
      <xdr:col>17</xdr:col>
      <xdr:colOff>0</xdr:colOff>
      <xdr:row>1432</xdr:row>
      <xdr:rowOff>0</xdr:rowOff>
    </xdr:to>
    <xdr:pic>
      <xdr:nvPicPr>
        <xdr:cNvPr id="1382" name="Picture 1381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102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1430</xdr:row>
      <xdr:rowOff>0</xdr:rowOff>
    </xdr:from>
    <xdr:to>
      <xdr:col>17</xdr:col>
      <xdr:colOff>0</xdr:colOff>
      <xdr:row>1431</xdr:row>
      <xdr:rowOff>0</xdr:rowOff>
    </xdr:to>
    <xdr:pic>
      <xdr:nvPicPr>
        <xdr:cNvPr id="1383" name="Picture 1382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064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1432</xdr:row>
      <xdr:rowOff>0</xdr:rowOff>
    </xdr:from>
    <xdr:to>
      <xdr:col>17</xdr:col>
      <xdr:colOff>0</xdr:colOff>
      <xdr:row>1433</xdr:row>
      <xdr:rowOff>0</xdr:rowOff>
    </xdr:to>
    <xdr:pic>
      <xdr:nvPicPr>
        <xdr:cNvPr id="1384" name="Picture 1383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41789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1433</xdr:row>
      <xdr:rowOff>0</xdr:rowOff>
    </xdr:from>
    <xdr:to>
      <xdr:col>17</xdr:col>
      <xdr:colOff>0</xdr:colOff>
      <xdr:row>1434</xdr:row>
      <xdr:rowOff>0</xdr:rowOff>
    </xdr:to>
    <xdr:pic>
      <xdr:nvPicPr>
        <xdr:cNvPr id="1385" name="Picture 1384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217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1434</xdr:row>
      <xdr:rowOff>0</xdr:rowOff>
    </xdr:from>
    <xdr:to>
      <xdr:col>17</xdr:col>
      <xdr:colOff>0</xdr:colOff>
      <xdr:row>1435</xdr:row>
      <xdr:rowOff>0</xdr:rowOff>
    </xdr:to>
    <xdr:pic>
      <xdr:nvPicPr>
        <xdr:cNvPr id="1386" name="Picture 1385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255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1435</xdr:row>
      <xdr:rowOff>0</xdr:rowOff>
    </xdr:from>
    <xdr:to>
      <xdr:col>17</xdr:col>
      <xdr:colOff>0</xdr:colOff>
      <xdr:row>1436</xdr:row>
      <xdr:rowOff>0</xdr:rowOff>
    </xdr:to>
    <xdr:pic>
      <xdr:nvPicPr>
        <xdr:cNvPr id="1387" name="Picture 1386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293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1436</xdr:row>
      <xdr:rowOff>0</xdr:rowOff>
    </xdr:from>
    <xdr:to>
      <xdr:col>17</xdr:col>
      <xdr:colOff>0</xdr:colOff>
      <xdr:row>1437</xdr:row>
      <xdr:rowOff>0</xdr:rowOff>
    </xdr:to>
    <xdr:pic>
      <xdr:nvPicPr>
        <xdr:cNvPr id="1388" name="Picture 1387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331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1438</xdr:row>
      <xdr:rowOff>0</xdr:rowOff>
    </xdr:from>
    <xdr:to>
      <xdr:col>17</xdr:col>
      <xdr:colOff>0</xdr:colOff>
      <xdr:row>1439</xdr:row>
      <xdr:rowOff>0</xdr:rowOff>
    </xdr:to>
    <xdr:pic>
      <xdr:nvPicPr>
        <xdr:cNvPr id="1389" name="Picture 1388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407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1436</xdr:row>
      <xdr:rowOff>369951</xdr:rowOff>
    </xdr:from>
    <xdr:to>
      <xdr:col>17</xdr:col>
      <xdr:colOff>0</xdr:colOff>
      <xdr:row>1438</xdr:row>
      <xdr:rowOff>0</xdr:rowOff>
    </xdr:to>
    <xdr:pic>
      <xdr:nvPicPr>
        <xdr:cNvPr id="1390" name="Picture 1389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3683101"/>
          <a:ext cx="714375" cy="39204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1440</xdr:row>
      <xdr:rowOff>0</xdr:rowOff>
    </xdr:from>
    <xdr:to>
      <xdr:col>17</xdr:col>
      <xdr:colOff>0</xdr:colOff>
      <xdr:row>1441</xdr:row>
      <xdr:rowOff>0</xdr:rowOff>
    </xdr:to>
    <xdr:pic>
      <xdr:nvPicPr>
        <xdr:cNvPr id="1391" name="Picture 1390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483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1439</xdr:row>
      <xdr:rowOff>0</xdr:rowOff>
    </xdr:from>
    <xdr:to>
      <xdr:col>17</xdr:col>
      <xdr:colOff>0</xdr:colOff>
      <xdr:row>1440</xdr:row>
      <xdr:rowOff>0</xdr:rowOff>
    </xdr:to>
    <xdr:pic>
      <xdr:nvPicPr>
        <xdr:cNvPr id="1392" name="Picture 1391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445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1441</xdr:row>
      <xdr:rowOff>0</xdr:rowOff>
    </xdr:from>
    <xdr:to>
      <xdr:col>17</xdr:col>
      <xdr:colOff>0</xdr:colOff>
      <xdr:row>1442</xdr:row>
      <xdr:rowOff>0</xdr:rowOff>
    </xdr:to>
    <xdr:pic>
      <xdr:nvPicPr>
        <xdr:cNvPr id="1393" name="Picture 1392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521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1442</xdr:row>
      <xdr:rowOff>0</xdr:rowOff>
    </xdr:from>
    <xdr:to>
      <xdr:col>17</xdr:col>
      <xdr:colOff>0</xdr:colOff>
      <xdr:row>1443</xdr:row>
      <xdr:rowOff>0</xdr:rowOff>
    </xdr:to>
    <xdr:pic>
      <xdr:nvPicPr>
        <xdr:cNvPr id="1394" name="Picture 1393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559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1443</xdr:row>
      <xdr:rowOff>0</xdr:rowOff>
    </xdr:from>
    <xdr:to>
      <xdr:col>17</xdr:col>
      <xdr:colOff>0</xdr:colOff>
      <xdr:row>1444</xdr:row>
      <xdr:rowOff>0</xdr:rowOff>
    </xdr:to>
    <xdr:pic>
      <xdr:nvPicPr>
        <xdr:cNvPr id="1395" name="Picture 1394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598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1444</xdr:row>
      <xdr:rowOff>0</xdr:rowOff>
    </xdr:from>
    <xdr:to>
      <xdr:col>17</xdr:col>
      <xdr:colOff>0</xdr:colOff>
      <xdr:row>1445</xdr:row>
      <xdr:rowOff>0</xdr:rowOff>
    </xdr:to>
    <xdr:pic>
      <xdr:nvPicPr>
        <xdr:cNvPr id="1396" name="Picture 1395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674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1445</xdr:row>
      <xdr:rowOff>21336</xdr:rowOff>
    </xdr:from>
    <xdr:to>
      <xdr:col>17</xdr:col>
      <xdr:colOff>0</xdr:colOff>
      <xdr:row>1446</xdr:row>
      <xdr:rowOff>0</xdr:rowOff>
    </xdr:to>
    <xdr:pic>
      <xdr:nvPicPr>
        <xdr:cNvPr id="1397" name="Picture 1396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7144486"/>
          <a:ext cx="714375" cy="35966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1447</xdr:row>
      <xdr:rowOff>0</xdr:rowOff>
    </xdr:from>
    <xdr:to>
      <xdr:col>17</xdr:col>
      <xdr:colOff>0</xdr:colOff>
      <xdr:row>1448</xdr:row>
      <xdr:rowOff>0</xdr:rowOff>
    </xdr:to>
    <xdr:pic>
      <xdr:nvPicPr>
        <xdr:cNvPr id="1398" name="Picture 1397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788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1446</xdr:row>
      <xdr:rowOff>0</xdr:rowOff>
    </xdr:from>
    <xdr:to>
      <xdr:col>17</xdr:col>
      <xdr:colOff>0</xdr:colOff>
      <xdr:row>1447</xdr:row>
      <xdr:rowOff>0</xdr:rowOff>
    </xdr:to>
    <xdr:pic>
      <xdr:nvPicPr>
        <xdr:cNvPr id="1399" name="Picture 1398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750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1448</xdr:row>
      <xdr:rowOff>0</xdr:rowOff>
    </xdr:from>
    <xdr:to>
      <xdr:col>17</xdr:col>
      <xdr:colOff>0</xdr:colOff>
      <xdr:row>1449</xdr:row>
      <xdr:rowOff>0</xdr:rowOff>
    </xdr:to>
    <xdr:pic>
      <xdr:nvPicPr>
        <xdr:cNvPr id="1400" name="Picture 1399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826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4572</xdr:colOff>
      <xdr:row>1449</xdr:row>
      <xdr:rowOff>0</xdr:rowOff>
    </xdr:from>
    <xdr:to>
      <xdr:col>17</xdr:col>
      <xdr:colOff>0</xdr:colOff>
      <xdr:row>1450</xdr:row>
      <xdr:rowOff>0</xdr:rowOff>
    </xdr:to>
    <xdr:pic>
      <xdr:nvPicPr>
        <xdr:cNvPr id="1401" name="Picture 1400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8747" y="148647150"/>
          <a:ext cx="70980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1450</xdr:row>
      <xdr:rowOff>0</xdr:rowOff>
    </xdr:from>
    <xdr:to>
      <xdr:col>17</xdr:col>
      <xdr:colOff>0</xdr:colOff>
      <xdr:row>1451</xdr:row>
      <xdr:rowOff>0</xdr:rowOff>
    </xdr:to>
    <xdr:pic>
      <xdr:nvPicPr>
        <xdr:cNvPr id="1402" name="Picture 1401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902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1451</xdr:row>
      <xdr:rowOff>0</xdr:rowOff>
    </xdr:from>
    <xdr:to>
      <xdr:col>17</xdr:col>
      <xdr:colOff>0</xdr:colOff>
      <xdr:row>1452</xdr:row>
      <xdr:rowOff>0</xdr:rowOff>
    </xdr:to>
    <xdr:pic>
      <xdr:nvPicPr>
        <xdr:cNvPr id="1403" name="Picture 1402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940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1452</xdr:row>
      <xdr:rowOff>0</xdr:rowOff>
    </xdr:from>
    <xdr:to>
      <xdr:col>17</xdr:col>
      <xdr:colOff>0</xdr:colOff>
      <xdr:row>1453</xdr:row>
      <xdr:rowOff>0</xdr:rowOff>
    </xdr:to>
    <xdr:pic>
      <xdr:nvPicPr>
        <xdr:cNvPr id="1404" name="Picture 1403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4979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1453</xdr:row>
      <xdr:rowOff>0</xdr:rowOff>
    </xdr:from>
    <xdr:to>
      <xdr:col>17</xdr:col>
      <xdr:colOff>0</xdr:colOff>
      <xdr:row>1454</xdr:row>
      <xdr:rowOff>0</xdr:rowOff>
    </xdr:to>
    <xdr:pic>
      <xdr:nvPicPr>
        <xdr:cNvPr id="1405" name="Picture 1404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017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1454</xdr:row>
      <xdr:rowOff>0</xdr:rowOff>
    </xdr:from>
    <xdr:to>
      <xdr:col>17</xdr:col>
      <xdr:colOff>0</xdr:colOff>
      <xdr:row>1455</xdr:row>
      <xdr:rowOff>0</xdr:rowOff>
    </xdr:to>
    <xdr:pic>
      <xdr:nvPicPr>
        <xdr:cNvPr id="1406" name="Picture 1405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055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1455</xdr:row>
      <xdr:rowOff>0</xdr:rowOff>
    </xdr:from>
    <xdr:to>
      <xdr:col>17</xdr:col>
      <xdr:colOff>0</xdr:colOff>
      <xdr:row>1456</xdr:row>
      <xdr:rowOff>0</xdr:rowOff>
    </xdr:to>
    <xdr:pic>
      <xdr:nvPicPr>
        <xdr:cNvPr id="1407" name="Picture 1406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093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1457</xdr:row>
      <xdr:rowOff>0</xdr:rowOff>
    </xdr:from>
    <xdr:to>
      <xdr:col>17</xdr:col>
      <xdr:colOff>0</xdr:colOff>
      <xdr:row>1458</xdr:row>
      <xdr:rowOff>0</xdr:rowOff>
    </xdr:to>
    <xdr:pic>
      <xdr:nvPicPr>
        <xdr:cNvPr id="1408" name="Picture 1407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169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1456</xdr:row>
      <xdr:rowOff>0</xdr:rowOff>
    </xdr:from>
    <xdr:to>
      <xdr:col>17</xdr:col>
      <xdr:colOff>0</xdr:colOff>
      <xdr:row>1457</xdr:row>
      <xdr:rowOff>0</xdr:rowOff>
    </xdr:to>
    <xdr:pic>
      <xdr:nvPicPr>
        <xdr:cNvPr id="1409" name="Picture 1408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131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1458</xdr:row>
      <xdr:rowOff>0</xdr:rowOff>
    </xdr:from>
    <xdr:to>
      <xdr:col>17</xdr:col>
      <xdr:colOff>0</xdr:colOff>
      <xdr:row>1459</xdr:row>
      <xdr:rowOff>0</xdr:rowOff>
    </xdr:to>
    <xdr:pic>
      <xdr:nvPicPr>
        <xdr:cNvPr id="1410" name="Picture 1409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207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1459</xdr:row>
      <xdr:rowOff>0</xdr:rowOff>
    </xdr:from>
    <xdr:to>
      <xdr:col>17</xdr:col>
      <xdr:colOff>0</xdr:colOff>
      <xdr:row>1460</xdr:row>
      <xdr:rowOff>0</xdr:rowOff>
    </xdr:to>
    <xdr:pic>
      <xdr:nvPicPr>
        <xdr:cNvPr id="1411" name="Picture 1410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245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1461</xdr:row>
      <xdr:rowOff>0</xdr:rowOff>
    </xdr:from>
    <xdr:to>
      <xdr:col>17</xdr:col>
      <xdr:colOff>0</xdr:colOff>
      <xdr:row>1462</xdr:row>
      <xdr:rowOff>0</xdr:rowOff>
    </xdr:to>
    <xdr:pic>
      <xdr:nvPicPr>
        <xdr:cNvPr id="1412" name="Picture 1411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53600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1460</xdr:row>
      <xdr:rowOff>0</xdr:rowOff>
    </xdr:from>
    <xdr:to>
      <xdr:col>17</xdr:col>
      <xdr:colOff>0</xdr:colOff>
      <xdr:row>1461</xdr:row>
      <xdr:rowOff>0</xdr:rowOff>
    </xdr:to>
    <xdr:pic>
      <xdr:nvPicPr>
        <xdr:cNvPr id="1413" name="Picture 1412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6" y="153219150"/>
          <a:ext cx="71437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1462</xdr:row>
      <xdr:rowOff>0</xdr:rowOff>
    </xdr:from>
    <xdr:to>
      <xdr:col>17</xdr:col>
      <xdr:colOff>0</xdr:colOff>
      <xdr:row>1463</xdr:row>
      <xdr:rowOff>0</xdr:rowOff>
    </xdr:to>
    <xdr:pic>
      <xdr:nvPicPr>
        <xdr:cNvPr id="1414" name="Picture 1413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398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1463</xdr:row>
      <xdr:rowOff>0</xdr:rowOff>
    </xdr:from>
    <xdr:to>
      <xdr:col>17</xdr:col>
      <xdr:colOff>0</xdr:colOff>
      <xdr:row>1464</xdr:row>
      <xdr:rowOff>0</xdr:rowOff>
    </xdr:to>
    <xdr:pic>
      <xdr:nvPicPr>
        <xdr:cNvPr id="1415" name="Picture 1414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436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1464</xdr:row>
      <xdr:rowOff>0</xdr:rowOff>
    </xdr:from>
    <xdr:to>
      <xdr:col>17</xdr:col>
      <xdr:colOff>0</xdr:colOff>
      <xdr:row>1465</xdr:row>
      <xdr:rowOff>0</xdr:rowOff>
    </xdr:to>
    <xdr:pic>
      <xdr:nvPicPr>
        <xdr:cNvPr id="1416" name="Picture 1415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474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1465</xdr:row>
      <xdr:rowOff>19050</xdr:rowOff>
    </xdr:from>
    <xdr:to>
      <xdr:col>17</xdr:col>
      <xdr:colOff>0</xdr:colOff>
      <xdr:row>1466</xdr:row>
      <xdr:rowOff>0</xdr:rowOff>
    </xdr:to>
    <xdr:pic>
      <xdr:nvPicPr>
        <xdr:cNvPr id="1417" name="Picture 1416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5143200"/>
          <a:ext cx="714375" cy="36195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1467</xdr:row>
      <xdr:rowOff>0</xdr:rowOff>
    </xdr:from>
    <xdr:to>
      <xdr:col>17</xdr:col>
      <xdr:colOff>0</xdr:colOff>
      <xdr:row>1468</xdr:row>
      <xdr:rowOff>0</xdr:rowOff>
    </xdr:to>
    <xdr:pic>
      <xdr:nvPicPr>
        <xdr:cNvPr id="1418" name="Picture 1417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626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1468</xdr:row>
      <xdr:rowOff>0</xdr:rowOff>
    </xdr:from>
    <xdr:to>
      <xdr:col>17</xdr:col>
      <xdr:colOff>0</xdr:colOff>
      <xdr:row>1469</xdr:row>
      <xdr:rowOff>0</xdr:rowOff>
    </xdr:to>
    <xdr:pic>
      <xdr:nvPicPr>
        <xdr:cNvPr id="1419" name="Picture 1418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664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1466</xdr:row>
      <xdr:rowOff>0</xdr:rowOff>
    </xdr:from>
    <xdr:to>
      <xdr:col>17</xdr:col>
      <xdr:colOff>0</xdr:colOff>
      <xdr:row>1467</xdr:row>
      <xdr:rowOff>0</xdr:rowOff>
    </xdr:to>
    <xdr:pic>
      <xdr:nvPicPr>
        <xdr:cNvPr id="1420" name="Picture 1419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55886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1470</xdr:row>
      <xdr:rowOff>0</xdr:rowOff>
    </xdr:from>
    <xdr:to>
      <xdr:col>17</xdr:col>
      <xdr:colOff>0</xdr:colOff>
      <xdr:row>1471</xdr:row>
      <xdr:rowOff>0</xdr:rowOff>
    </xdr:to>
    <xdr:pic>
      <xdr:nvPicPr>
        <xdr:cNvPr id="1421" name="Picture 1420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57410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1471</xdr:row>
      <xdr:rowOff>0</xdr:rowOff>
    </xdr:from>
    <xdr:to>
      <xdr:col>17</xdr:col>
      <xdr:colOff>0</xdr:colOff>
      <xdr:row>1472</xdr:row>
      <xdr:rowOff>0</xdr:rowOff>
    </xdr:to>
    <xdr:pic>
      <xdr:nvPicPr>
        <xdr:cNvPr id="1422" name="Picture 1421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779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1469</xdr:row>
      <xdr:rowOff>0</xdr:rowOff>
    </xdr:from>
    <xdr:to>
      <xdr:col>17</xdr:col>
      <xdr:colOff>0</xdr:colOff>
      <xdr:row>1470</xdr:row>
      <xdr:rowOff>0</xdr:rowOff>
    </xdr:to>
    <xdr:pic>
      <xdr:nvPicPr>
        <xdr:cNvPr id="1423" name="Picture 1422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702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1473</xdr:row>
      <xdr:rowOff>0</xdr:rowOff>
    </xdr:from>
    <xdr:to>
      <xdr:col>17</xdr:col>
      <xdr:colOff>0</xdr:colOff>
      <xdr:row>1474</xdr:row>
      <xdr:rowOff>0</xdr:rowOff>
    </xdr:to>
    <xdr:pic>
      <xdr:nvPicPr>
        <xdr:cNvPr id="1424" name="Picture 1423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58553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1472</xdr:row>
      <xdr:rowOff>0</xdr:rowOff>
    </xdr:from>
    <xdr:to>
      <xdr:col>17</xdr:col>
      <xdr:colOff>0</xdr:colOff>
      <xdr:row>1473</xdr:row>
      <xdr:rowOff>0</xdr:rowOff>
    </xdr:to>
    <xdr:pic>
      <xdr:nvPicPr>
        <xdr:cNvPr id="1425" name="Picture 1424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58172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1474</xdr:row>
      <xdr:rowOff>0</xdr:rowOff>
    </xdr:from>
    <xdr:to>
      <xdr:col>17</xdr:col>
      <xdr:colOff>0</xdr:colOff>
      <xdr:row>1475</xdr:row>
      <xdr:rowOff>0</xdr:rowOff>
    </xdr:to>
    <xdr:pic>
      <xdr:nvPicPr>
        <xdr:cNvPr id="1426" name="Picture 1425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893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1477</xdr:row>
      <xdr:rowOff>0</xdr:rowOff>
    </xdr:from>
    <xdr:to>
      <xdr:col>17</xdr:col>
      <xdr:colOff>0</xdr:colOff>
      <xdr:row>1478</xdr:row>
      <xdr:rowOff>0</xdr:rowOff>
    </xdr:to>
    <xdr:pic>
      <xdr:nvPicPr>
        <xdr:cNvPr id="1427" name="Picture 1426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4354175" y="16007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1475</xdr:row>
      <xdr:rowOff>0</xdr:rowOff>
    </xdr:from>
    <xdr:to>
      <xdr:col>17</xdr:col>
      <xdr:colOff>0</xdr:colOff>
      <xdr:row>1476</xdr:row>
      <xdr:rowOff>0</xdr:rowOff>
    </xdr:to>
    <xdr:pic>
      <xdr:nvPicPr>
        <xdr:cNvPr id="1428" name="Picture 1427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931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1476</xdr:row>
      <xdr:rowOff>0</xdr:rowOff>
    </xdr:from>
    <xdr:to>
      <xdr:col>17</xdr:col>
      <xdr:colOff>0</xdr:colOff>
      <xdr:row>1477</xdr:row>
      <xdr:rowOff>0</xdr:rowOff>
    </xdr:to>
    <xdr:pic>
      <xdr:nvPicPr>
        <xdr:cNvPr id="1429" name="Picture 1428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5969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1479</xdr:row>
      <xdr:rowOff>0</xdr:rowOff>
    </xdr:from>
    <xdr:to>
      <xdr:col>17</xdr:col>
      <xdr:colOff>0</xdr:colOff>
      <xdr:row>1480</xdr:row>
      <xdr:rowOff>0</xdr:rowOff>
    </xdr:to>
    <xdr:pic>
      <xdr:nvPicPr>
        <xdr:cNvPr id="1430" name="Picture 1429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083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1480</xdr:row>
      <xdr:rowOff>0</xdr:rowOff>
    </xdr:from>
    <xdr:to>
      <xdr:col>17</xdr:col>
      <xdr:colOff>0</xdr:colOff>
      <xdr:row>1481</xdr:row>
      <xdr:rowOff>0</xdr:rowOff>
    </xdr:to>
    <xdr:pic>
      <xdr:nvPicPr>
        <xdr:cNvPr id="1431" name="Picture 1430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122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1478</xdr:row>
      <xdr:rowOff>0</xdr:rowOff>
    </xdr:from>
    <xdr:to>
      <xdr:col>17</xdr:col>
      <xdr:colOff>0</xdr:colOff>
      <xdr:row>1479</xdr:row>
      <xdr:rowOff>0</xdr:rowOff>
    </xdr:to>
    <xdr:pic>
      <xdr:nvPicPr>
        <xdr:cNvPr id="1432" name="Picture 1431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045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1481</xdr:row>
      <xdr:rowOff>0</xdr:rowOff>
    </xdr:from>
    <xdr:to>
      <xdr:col>17</xdr:col>
      <xdr:colOff>0</xdr:colOff>
      <xdr:row>1482</xdr:row>
      <xdr:rowOff>0</xdr:rowOff>
    </xdr:to>
    <xdr:pic>
      <xdr:nvPicPr>
        <xdr:cNvPr id="1433" name="Picture 1432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1601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1482</xdr:row>
      <xdr:rowOff>0</xdr:rowOff>
    </xdr:from>
    <xdr:to>
      <xdr:col>17</xdr:col>
      <xdr:colOff>0</xdr:colOff>
      <xdr:row>1483</xdr:row>
      <xdr:rowOff>0</xdr:rowOff>
    </xdr:to>
    <xdr:pic>
      <xdr:nvPicPr>
        <xdr:cNvPr id="1434" name="Picture 1433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198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1483</xdr:row>
      <xdr:rowOff>0</xdr:rowOff>
    </xdr:from>
    <xdr:to>
      <xdr:col>17</xdr:col>
      <xdr:colOff>0</xdr:colOff>
      <xdr:row>1484</xdr:row>
      <xdr:rowOff>0</xdr:rowOff>
    </xdr:to>
    <xdr:pic>
      <xdr:nvPicPr>
        <xdr:cNvPr id="1435" name="Picture 1434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236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1486</xdr:row>
      <xdr:rowOff>0</xdr:rowOff>
    </xdr:from>
    <xdr:to>
      <xdr:col>17</xdr:col>
      <xdr:colOff>0</xdr:colOff>
      <xdr:row>1487</xdr:row>
      <xdr:rowOff>0</xdr:rowOff>
    </xdr:to>
    <xdr:pic>
      <xdr:nvPicPr>
        <xdr:cNvPr id="1436" name="Picture 1435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350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1485</xdr:row>
      <xdr:rowOff>0</xdr:rowOff>
    </xdr:from>
    <xdr:to>
      <xdr:col>17</xdr:col>
      <xdr:colOff>0</xdr:colOff>
      <xdr:row>1486</xdr:row>
      <xdr:rowOff>0</xdr:rowOff>
    </xdr:to>
    <xdr:pic>
      <xdr:nvPicPr>
        <xdr:cNvPr id="1437" name="Picture 1436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3125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1484</xdr:row>
      <xdr:rowOff>0</xdr:rowOff>
    </xdr:from>
    <xdr:to>
      <xdr:col>17</xdr:col>
      <xdr:colOff>0</xdr:colOff>
      <xdr:row>1485</xdr:row>
      <xdr:rowOff>0</xdr:rowOff>
    </xdr:to>
    <xdr:pic>
      <xdr:nvPicPr>
        <xdr:cNvPr id="1438" name="Picture 1437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274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1488</xdr:row>
      <xdr:rowOff>0</xdr:rowOff>
    </xdr:from>
    <xdr:to>
      <xdr:col>17</xdr:col>
      <xdr:colOff>0</xdr:colOff>
      <xdr:row>1489</xdr:row>
      <xdr:rowOff>0</xdr:rowOff>
    </xdr:to>
    <xdr:pic>
      <xdr:nvPicPr>
        <xdr:cNvPr id="1439" name="Picture 1438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426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1489</xdr:row>
      <xdr:rowOff>0</xdr:rowOff>
    </xdr:from>
    <xdr:to>
      <xdr:col>17</xdr:col>
      <xdr:colOff>0</xdr:colOff>
      <xdr:row>1490</xdr:row>
      <xdr:rowOff>0</xdr:rowOff>
    </xdr:to>
    <xdr:pic>
      <xdr:nvPicPr>
        <xdr:cNvPr id="1440" name="Picture 1439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464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1490</xdr:row>
      <xdr:rowOff>0</xdr:rowOff>
    </xdr:from>
    <xdr:to>
      <xdr:col>17</xdr:col>
      <xdr:colOff>0</xdr:colOff>
      <xdr:row>1491</xdr:row>
      <xdr:rowOff>0</xdr:rowOff>
    </xdr:to>
    <xdr:pic>
      <xdr:nvPicPr>
        <xdr:cNvPr id="1441" name="Picture 1440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503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1487</xdr:row>
      <xdr:rowOff>0</xdr:rowOff>
    </xdr:from>
    <xdr:to>
      <xdr:col>17</xdr:col>
      <xdr:colOff>0</xdr:colOff>
      <xdr:row>1488</xdr:row>
      <xdr:rowOff>0</xdr:rowOff>
    </xdr:to>
    <xdr:pic>
      <xdr:nvPicPr>
        <xdr:cNvPr id="1442" name="Picture 1441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3887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1491</xdr:row>
      <xdr:rowOff>0</xdr:rowOff>
    </xdr:from>
    <xdr:to>
      <xdr:col>16</xdr:col>
      <xdr:colOff>1000124</xdr:colOff>
      <xdr:row>1492</xdr:row>
      <xdr:rowOff>0</xdr:rowOff>
    </xdr:to>
    <xdr:pic>
      <xdr:nvPicPr>
        <xdr:cNvPr id="1443" name="Picture 1442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579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1492</xdr:row>
      <xdr:rowOff>0</xdr:rowOff>
    </xdr:from>
    <xdr:to>
      <xdr:col>16</xdr:col>
      <xdr:colOff>1000124</xdr:colOff>
      <xdr:row>1493</xdr:row>
      <xdr:rowOff>0</xdr:rowOff>
    </xdr:to>
    <xdr:pic>
      <xdr:nvPicPr>
        <xdr:cNvPr id="1444" name="Picture 1443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617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1494</xdr:row>
      <xdr:rowOff>0</xdr:rowOff>
    </xdr:from>
    <xdr:to>
      <xdr:col>16</xdr:col>
      <xdr:colOff>1000124</xdr:colOff>
      <xdr:row>1495</xdr:row>
      <xdr:rowOff>0</xdr:rowOff>
    </xdr:to>
    <xdr:pic>
      <xdr:nvPicPr>
        <xdr:cNvPr id="1445" name="Picture 1444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693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1493</xdr:row>
      <xdr:rowOff>0</xdr:rowOff>
    </xdr:from>
    <xdr:to>
      <xdr:col>16</xdr:col>
      <xdr:colOff>1000124</xdr:colOff>
      <xdr:row>1494</xdr:row>
      <xdr:rowOff>0</xdr:rowOff>
    </xdr:to>
    <xdr:pic>
      <xdr:nvPicPr>
        <xdr:cNvPr id="1446" name="Picture 1445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66554150"/>
          <a:ext cx="71437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1496</xdr:row>
      <xdr:rowOff>376809</xdr:rowOff>
    </xdr:from>
    <xdr:to>
      <xdr:col>16</xdr:col>
      <xdr:colOff>1000124</xdr:colOff>
      <xdr:row>1498</xdr:row>
      <xdr:rowOff>0</xdr:rowOff>
    </xdr:to>
    <xdr:pic>
      <xdr:nvPicPr>
        <xdr:cNvPr id="1447" name="Picture 1446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8073959"/>
          <a:ext cx="714375" cy="38519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1495</xdr:row>
      <xdr:rowOff>374523</xdr:rowOff>
    </xdr:from>
    <xdr:to>
      <xdr:col>16</xdr:col>
      <xdr:colOff>1000124</xdr:colOff>
      <xdr:row>1497</xdr:row>
      <xdr:rowOff>0</xdr:rowOff>
    </xdr:to>
    <xdr:pic>
      <xdr:nvPicPr>
        <xdr:cNvPr id="1448" name="Picture 1447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7690673"/>
          <a:ext cx="714375" cy="3874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1495</xdr:row>
      <xdr:rowOff>0</xdr:rowOff>
    </xdr:from>
    <xdr:to>
      <xdr:col>16</xdr:col>
      <xdr:colOff>1000124</xdr:colOff>
      <xdr:row>1496</xdr:row>
      <xdr:rowOff>0</xdr:rowOff>
    </xdr:to>
    <xdr:pic>
      <xdr:nvPicPr>
        <xdr:cNvPr id="1449" name="Picture 1448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731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1500</xdr:row>
      <xdr:rowOff>9906</xdr:rowOff>
    </xdr:from>
    <xdr:to>
      <xdr:col>16</xdr:col>
      <xdr:colOff>1000124</xdr:colOff>
      <xdr:row>1501</xdr:row>
      <xdr:rowOff>0</xdr:rowOff>
    </xdr:to>
    <xdr:pic>
      <xdr:nvPicPr>
        <xdr:cNvPr id="1450" name="Picture 1449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9231056"/>
          <a:ext cx="714375" cy="37109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1499</xdr:row>
      <xdr:rowOff>0</xdr:rowOff>
    </xdr:from>
    <xdr:to>
      <xdr:col>16</xdr:col>
      <xdr:colOff>1000124</xdr:colOff>
      <xdr:row>1500</xdr:row>
      <xdr:rowOff>0</xdr:rowOff>
    </xdr:to>
    <xdr:pic>
      <xdr:nvPicPr>
        <xdr:cNvPr id="1451" name="Picture 1450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884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1498</xdr:row>
      <xdr:rowOff>9525</xdr:rowOff>
    </xdr:from>
    <xdr:to>
      <xdr:col>16</xdr:col>
      <xdr:colOff>1000124</xdr:colOff>
      <xdr:row>1499</xdr:row>
      <xdr:rowOff>0</xdr:rowOff>
    </xdr:to>
    <xdr:pic>
      <xdr:nvPicPr>
        <xdr:cNvPr id="1452" name="Picture 1451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8468675"/>
          <a:ext cx="71437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1501</xdr:row>
      <xdr:rowOff>0</xdr:rowOff>
    </xdr:from>
    <xdr:to>
      <xdr:col>16</xdr:col>
      <xdr:colOff>1000124</xdr:colOff>
      <xdr:row>1502</xdr:row>
      <xdr:rowOff>0</xdr:rowOff>
    </xdr:to>
    <xdr:pic>
      <xdr:nvPicPr>
        <xdr:cNvPr id="1453" name="Picture 1452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6960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1504</xdr:row>
      <xdr:rowOff>0</xdr:rowOff>
    </xdr:from>
    <xdr:to>
      <xdr:col>16</xdr:col>
      <xdr:colOff>1000124</xdr:colOff>
      <xdr:row>1505</xdr:row>
      <xdr:rowOff>0</xdr:rowOff>
    </xdr:to>
    <xdr:pic>
      <xdr:nvPicPr>
        <xdr:cNvPr id="1454" name="Picture 1453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1126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1503</xdr:row>
      <xdr:rowOff>0</xdr:rowOff>
    </xdr:from>
    <xdr:to>
      <xdr:col>16</xdr:col>
      <xdr:colOff>1000124</xdr:colOff>
      <xdr:row>1504</xdr:row>
      <xdr:rowOff>1</xdr:rowOff>
    </xdr:to>
    <xdr:pic>
      <xdr:nvPicPr>
        <xdr:cNvPr id="1455" name="Picture 1454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0745150"/>
          <a:ext cx="714375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1505</xdr:row>
      <xdr:rowOff>0</xdr:rowOff>
    </xdr:from>
    <xdr:to>
      <xdr:col>16</xdr:col>
      <xdr:colOff>1000124</xdr:colOff>
      <xdr:row>1506</xdr:row>
      <xdr:rowOff>0</xdr:rowOff>
    </xdr:to>
    <xdr:pic>
      <xdr:nvPicPr>
        <xdr:cNvPr id="1456" name="Picture 1455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150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1506</xdr:row>
      <xdr:rowOff>8001</xdr:rowOff>
    </xdr:from>
    <xdr:to>
      <xdr:col>16</xdr:col>
      <xdr:colOff>1000124</xdr:colOff>
      <xdr:row>1507</xdr:row>
      <xdr:rowOff>0</xdr:rowOff>
    </xdr:to>
    <xdr:pic>
      <xdr:nvPicPr>
        <xdr:cNvPr id="1457" name="Picture 1456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1896151"/>
          <a:ext cx="714375" cy="372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1507</xdr:row>
      <xdr:rowOff>0</xdr:rowOff>
    </xdr:from>
    <xdr:to>
      <xdr:col>16</xdr:col>
      <xdr:colOff>1000124</xdr:colOff>
      <xdr:row>1508</xdr:row>
      <xdr:rowOff>0</xdr:rowOff>
    </xdr:to>
    <xdr:pic>
      <xdr:nvPicPr>
        <xdr:cNvPr id="1458" name="Picture 1457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2269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1508</xdr:row>
      <xdr:rowOff>0</xdr:rowOff>
    </xdr:from>
    <xdr:to>
      <xdr:col>16</xdr:col>
      <xdr:colOff>1000124</xdr:colOff>
      <xdr:row>1509</xdr:row>
      <xdr:rowOff>0</xdr:rowOff>
    </xdr:to>
    <xdr:pic>
      <xdr:nvPicPr>
        <xdr:cNvPr id="1459" name="Picture 1458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2650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1509</xdr:row>
      <xdr:rowOff>0</xdr:rowOff>
    </xdr:from>
    <xdr:to>
      <xdr:col>16</xdr:col>
      <xdr:colOff>1000124</xdr:colOff>
      <xdr:row>1510</xdr:row>
      <xdr:rowOff>0</xdr:rowOff>
    </xdr:to>
    <xdr:pic>
      <xdr:nvPicPr>
        <xdr:cNvPr id="1460" name="Picture 1459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3031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1510</xdr:row>
      <xdr:rowOff>0</xdr:rowOff>
    </xdr:from>
    <xdr:to>
      <xdr:col>16</xdr:col>
      <xdr:colOff>1000124</xdr:colOff>
      <xdr:row>1511</xdr:row>
      <xdr:rowOff>0</xdr:rowOff>
    </xdr:to>
    <xdr:pic>
      <xdr:nvPicPr>
        <xdr:cNvPr id="1461" name="Picture 1460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3412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1512</xdr:row>
      <xdr:rowOff>0</xdr:rowOff>
    </xdr:from>
    <xdr:to>
      <xdr:col>16</xdr:col>
      <xdr:colOff>1000124</xdr:colOff>
      <xdr:row>1513</xdr:row>
      <xdr:rowOff>0</xdr:rowOff>
    </xdr:to>
    <xdr:pic>
      <xdr:nvPicPr>
        <xdr:cNvPr id="1462" name="Picture 1461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4174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1511</xdr:row>
      <xdr:rowOff>0</xdr:rowOff>
    </xdr:from>
    <xdr:to>
      <xdr:col>16</xdr:col>
      <xdr:colOff>1000124</xdr:colOff>
      <xdr:row>1512</xdr:row>
      <xdr:rowOff>0</xdr:rowOff>
    </xdr:to>
    <xdr:pic>
      <xdr:nvPicPr>
        <xdr:cNvPr id="1463" name="Picture 1462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3793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1513</xdr:row>
      <xdr:rowOff>0</xdr:rowOff>
    </xdr:from>
    <xdr:to>
      <xdr:col>16</xdr:col>
      <xdr:colOff>1000124</xdr:colOff>
      <xdr:row>1514</xdr:row>
      <xdr:rowOff>0</xdr:rowOff>
    </xdr:to>
    <xdr:pic>
      <xdr:nvPicPr>
        <xdr:cNvPr id="1464" name="Picture 1463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4555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1514</xdr:row>
      <xdr:rowOff>12192</xdr:rowOff>
    </xdr:from>
    <xdr:to>
      <xdr:col>16</xdr:col>
      <xdr:colOff>1000124</xdr:colOff>
      <xdr:row>1515</xdr:row>
      <xdr:rowOff>0</xdr:rowOff>
    </xdr:to>
    <xdr:pic>
      <xdr:nvPicPr>
        <xdr:cNvPr id="1465" name="Picture 1464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4948342"/>
          <a:ext cx="714375" cy="36880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1517</xdr:row>
      <xdr:rowOff>0</xdr:rowOff>
    </xdr:from>
    <xdr:to>
      <xdr:col>17</xdr:col>
      <xdr:colOff>0</xdr:colOff>
      <xdr:row>1518</xdr:row>
      <xdr:rowOff>0</xdr:rowOff>
    </xdr:to>
    <xdr:pic>
      <xdr:nvPicPr>
        <xdr:cNvPr id="1466" name="Picture 1465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6079150"/>
          <a:ext cx="7143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1515</xdr:row>
      <xdr:rowOff>0</xdr:rowOff>
    </xdr:from>
    <xdr:to>
      <xdr:col>16</xdr:col>
      <xdr:colOff>1000124</xdr:colOff>
      <xdr:row>1516</xdr:row>
      <xdr:rowOff>0</xdr:rowOff>
    </xdr:to>
    <xdr:pic>
      <xdr:nvPicPr>
        <xdr:cNvPr id="1467" name="Picture 1466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5317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1516</xdr:row>
      <xdr:rowOff>0</xdr:rowOff>
    </xdr:from>
    <xdr:to>
      <xdr:col>16</xdr:col>
      <xdr:colOff>1000124</xdr:colOff>
      <xdr:row>1517</xdr:row>
      <xdr:rowOff>0</xdr:rowOff>
    </xdr:to>
    <xdr:pic>
      <xdr:nvPicPr>
        <xdr:cNvPr id="1468" name="Picture 1467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4" y="175698150"/>
          <a:ext cx="7143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1519</xdr:row>
      <xdr:rowOff>0</xdr:rowOff>
    </xdr:from>
    <xdr:to>
      <xdr:col>17</xdr:col>
      <xdr:colOff>0</xdr:colOff>
      <xdr:row>1520</xdr:row>
      <xdr:rowOff>0</xdr:rowOff>
    </xdr:to>
    <xdr:pic>
      <xdr:nvPicPr>
        <xdr:cNvPr id="1469" name="Picture 1468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2190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1518</xdr:row>
      <xdr:rowOff>0</xdr:rowOff>
    </xdr:from>
    <xdr:to>
      <xdr:col>17</xdr:col>
      <xdr:colOff>0</xdr:colOff>
      <xdr:row>1519</xdr:row>
      <xdr:rowOff>0</xdr:rowOff>
    </xdr:to>
    <xdr:pic>
      <xdr:nvPicPr>
        <xdr:cNvPr id="1470" name="Picture 1469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809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1520</xdr:row>
      <xdr:rowOff>0</xdr:rowOff>
    </xdr:from>
    <xdr:to>
      <xdr:col>17</xdr:col>
      <xdr:colOff>0</xdr:colOff>
      <xdr:row>1521</xdr:row>
      <xdr:rowOff>0</xdr:rowOff>
    </xdr:to>
    <xdr:pic>
      <xdr:nvPicPr>
        <xdr:cNvPr id="1471" name="Picture 1470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2571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1521</xdr:row>
      <xdr:rowOff>0</xdr:rowOff>
    </xdr:from>
    <xdr:to>
      <xdr:col>17</xdr:col>
      <xdr:colOff>0</xdr:colOff>
      <xdr:row>1522</xdr:row>
      <xdr:rowOff>0</xdr:rowOff>
    </xdr:to>
    <xdr:pic>
      <xdr:nvPicPr>
        <xdr:cNvPr id="1472" name="Picture 1471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2952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1523</xdr:row>
      <xdr:rowOff>0</xdr:rowOff>
    </xdr:from>
    <xdr:to>
      <xdr:col>17</xdr:col>
      <xdr:colOff>0</xdr:colOff>
      <xdr:row>1524</xdr:row>
      <xdr:rowOff>0</xdr:rowOff>
    </xdr:to>
    <xdr:pic>
      <xdr:nvPicPr>
        <xdr:cNvPr id="1473" name="Picture 1472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3714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1522</xdr:row>
      <xdr:rowOff>0</xdr:rowOff>
    </xdr:from>
    <xdr:to>
      <xdr:col>17</xdr:col>
      <xdr:colOff>0</xdr:colOff>
      <xdr:row>1523</xdr:row>
      <xdr:rowOff>0</xdr:rowOff>
    </xdr:to>
    <xdr:pic>
      <xdr:nvPicPr>
        <xdr:cNvPr id="1474" name="Picture 1473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3333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1524</xdr:row>
      <xdr:rowOff>0</xdr:rowOff>
    </xdr:from>
    <xdr:to>
      <xdr:col>17</xdr:col>
      <xdr:colOff>0</xdr:colOff>
      <xdr:row>1525</xdr:row>
      <xdr:rowOff>0</xdr:rowOff>
    </xdr:to>
    <xdr:pic>
      <xdr:nvPicPr>
        <xdr:cNvPr id="1475" name="Picture 1474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4095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1525</xdr:row>
      <xdr:rowOff>0</xdr:rowOff>
    </xdr:from>
    <xdr:to>
      <xdr:col>17</xdr:col>
      <xdr:colOff>0</xdr:colOff>
      <xdr:row>1526</xdr:row>
      <xdr:rowOff>0</xdr:rowOff>
    </xdr:to>
    <xdr:pic>
      <xdr:nvPicPr>
        <xdr:cNvPr id="1476" name="Picture 1475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4476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1526</xdr:row>
      <xdr:rowOff>0</xdr:rowOff>
    </xdr:from>
    <xdr:to>
      <xdr:col>17</xdr:col>
      <xdr:colOff>0</xdr:colOff>
      <xdr:row>1527</xdr:row>
      <xdr:rowOff>0</xdr:rowOff>
    </xdr:to>
    <xdr:pic>
      <xdr:nvPicPr>
        <xdr:cNvPr id="1477" name="Picture 1476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4857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1527</xdr:row>
      <xdr:rowOff>0</xdr:rowOff>
    </xdr:from>
    <xdr:to>
      <xdr:col>17</xdr:col>
      <xdr:colOff>0</xdr:colOff>
      <xdr:row>1528</xdr:row>
      <xdr:rowOff>0</xdr:rowOff>
    </xdr:to>
    <xdr:pic>
      <xdr:nvPicPr>
        <xdr:cNvPr id="1478" name="Picture 1477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5238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1529</xdr:row>
      <xdr:rowOff>0</xdr:rowOff>
    </xdr:from>
    <xdr:to>
      <xdr:col>17</xdr:col>
      <xdr:colOff>0</xdr:colOff>
      <xdr:row>1530</xdr:row>
      <xdr:rowOff>0</xdr:rowOff>
    </xdr:to>
    <xdr:pic>
      <xdr:nvPicPr>
        <xdr:cNvPr id="1479" name="Picture 1478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000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1528</xdr:row>
      <xdr:rowOff>0</xdr:rowOff>
    </xdr:from>
    <xdr:to>
      <xdr:col>17</xdr:col>
      <xdr:colOff>0</xdr:colOff>
      <xdr:row>1529</xdr:row>
      <xdr:rowOff>0</xdr:rowOff>
    </xdr:to>
    <xdr:pic>
      <xdr:nvPicPr>
        <xdr:cNvPr id="1480" name="Picture 1479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5619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1530</xdr:row>
      <xdr:rowOff>0</xdr:rowOff>
    </xdr:from>
    <xdr:to>
      <xdr:col>17</xdr:col>
      <xdr:colOff>0</xdr:colOff>
      <xdr:row>1531</xdr:row>
      <xdr:rowOff>0</xdr:rowOff>
    </xdr:to>
    <xdr:pic>
      <xdr:nvPicPr>
        <xdr:cNvPr id="1481" name="Picture 1480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381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1531</xdr:row>
      <xdr:rowOff>0</xdr:rowOff>
    </xdr:from>
    <xdr:to>
      <xdr:col>17</xdr:col>
      <xdr:colOff>0</xdr:colOff>
      <xdr:row>1532</xdr:row>
      <xdr:rowOff>0</xdr:rowOff>
    </xdr:to>
    <xdr:pic>
      <xdr:nvPicPr>
        <xdr:cNvPr id="1482" name="Picture 1481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762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1532</xdr:row>
      <xdr:rowOff>0</xdr:rowOff>
    </xdr:from>
    <xdr:to>
      <xdr:col>17</xdr:col>
      <xdr:colOff>0</xdr:colOff>
      <xdr:row>1533</xdr:row>
      <xdr:rowOff>0</xdr:rowOff>
    </xdr:to>
    <xdr:pic>
      <xdr:nvPicPr>
        <xdr:cNvPr id="1483" name="Picture 1482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7143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1533</xdr:row>
      <xdr:rowOff>0</xdr:rowOff>
    </xdr:from>
    <xdr:to>
      <xdr:col>17</xdr:col>
      <xdr:colOff>0</xdr:colOff>
      <xdr:row>1534</xdr:row>
      <xdr:rowOff>0</xdr:rowOff>
    </xdr:to>
    <xdr:pic>
      <xdr:nvPicPr>
        <xdr:cNvPr id="1484" name="Picture 1483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7524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1534</xdr:row>
      <xdr:rowOff>0</xdr:rowOff>
    </xdr:from>
    <xdr:to>
      <xdr:col>17</xdr:col>
      <xdr:colOff>0</xdr:colOff>
      <xdr:row>1535</xdr:row>
      <xdr:rowOff>0</xdr:rowOff>
    </xdr:to>
    <xdr:pic>
      <xdr:nvPicPr>
        <xdr:cNvPr id="1485" name="Picture 1484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7905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1536</xdr:row>
      <xdr:rowOff>0</xdr:rowOff>
    </xdr:from>
    <xdr:to>
      <xdr:col>17</xdr:col>
      <xdr:colOff>0</xdr:colOff>
      <xdr:row>1537</xdr:row>
      <xdr:rowOff>0</xdr:rowOff>
    </xdr:to>
    <xdr:pic>
      <xdr:nvPicPr>
        <xdr:cNvPr id="1486" name="Picture 1485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8667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1535</xdr:row>
      <xdr:rowOff>0</xdr:rowOff>
    </xdr:from>
    <xdr:to>
      <xdr:col>17</xdr:col>
      <xdr:colOff>0</xdr:colOff>
      <xdr:row>1536</xdr:row>
      <xdr:rowOff>0</xdr:rowOff>
    </xdr:to>
    <xdr:pic>
      <xdr:nvPicPr>
        <xdr:cNvPr id="1487" name="Picture 1486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8286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1538</xdr:row>
      <xdr:rowOff>0</xdr:rowOff>
    </xdr:from>
    <xdr:to>
      <xdr:col>17</xdr:col>
      <xdr:colOff>0</xdr:colOff>
      <xdr:row>1539</xdr:row>
      <xdr:rowOff>0</xdr:rowOff>
    </xdr:to>
    <xdr:pic>
      <xdr:nvPicPr>
        <xdr:cNvPr id="1488" name="Picture 1487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9429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1537</xdr:row>
      <xdr:rowOff>16565</xdr:rowOff>
    </xdr:from>
    <xdr:to>
      <xdr:col>17</xdr:col>
      <xdr:colOff>0</xdr:colOff>
      <xdr:row>1538</xdr:row>
      <xdr:rowOff>0</xdr:rowOff>
    </xdr:to>
    <xdr:pic>
      <xdr:nvPicPr>
        <xdr:cNvPr id="1489" name="Picture 1488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9065315"/>
          <a:ext cx="762000" cy="36443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1539</xdr:row>
      <xdr:rowOff>0</xdr:rowOff>
    </xdr:from>
    <xdr:to>
      <xdr:col>17</xdr:col>
      <xdr:colOff>0</xdr:colOff>
      <xdr:row>1540</xdr:row>
      <xdr:rowOff>0</xdr:rowOff>
    </xdr:to>
    <xdr:pic>
      <xdr:nvPicPr>
        <xdr:cNvPr id="1490" name="Picture 1489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9810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1540</xdr:row>
      <xdr:rowOff>2981</xdr:rowOff>
    </xdr:from>
    <xdr:to>
      <xdr:col>17</xdr:col>
      <xdr:colOff>0</xdr:colOff>
      <xdr:row>1541</xdr:row>
      <xdr:rowOff>0</xdr:rowOff>
    </xdr:to>
    <xdr:pic>
      <xdr:nvPicPr>
        <xdr:cNvPr id="1491" name="Picture 1490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0194731"/>
          <a:ext cx="762000" cy="37801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1541</xdr:row>
      <xdr:rowOff>0</xdr:rowOff>
    </xdr:from>
    <xdr:to>
      <xdr:col>17</xdr:col>
      <xdr:colOff>0</xdr:colOff>
      <xdr:row>1542</xdr:row>
      <xdr:rowOff>0</xdr:rowOff>
    </xdr:to>
    <xdr:pic>
      <xdr:nvPicPr>
        <xdr:cNvPr id="1492" name="Picture 1491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0572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1542</xdr:row>
      <xdr:rowOff>0</xdr:rowOff>
    </xdr:from>
    <xdr:to>
      <xdr:col>17</xdr:col>
      <xdr:colOff>0</xdr:colOff>
      <xdr:row>1543</xdr:row>
      <xdr:rowOff>0</xdr:rowOff>
    </xdr:to>
    <xdr:pic>
      <xdr:nvPicPr>
        <xdr:cNvPr id="1493" name="Picture 1492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0953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1543</xdr:row>
      <xdr:rowOff>0</xdr:rowOff>
    </xdr:from>
    <xdr:to>
      <xdr:col>17</xdr:col>
      <xdr:colOff>0</xdr:colOff>
      <xdr:row>1544</xdr:row>
      <xdr:rowOff>0</xdr:rowOff>
    </xdr:to>
    <xdr:pic>
      <xdr:nvPicPr>
        <xdr:cNvPr id="1494" name="Picture 1493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1334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1545</xdr:row>
      <xdr:rowOff>4837</xdr:rowOff>
    </xdr:from>
    <xdr:to>
      <xdr:col>17</xdr:col>
      <xdr:colOff>0</xdr:colOff>
      <xdr:row>1546</xdr:row>
      <xdr:rowOff>0</xdr:rowOff>
    </xdr:to>
    <xdr:pic>
      <xdr:nvPicPr>
        <xdr:cNvPr id="1495" name="Picture 1494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2101587"/>
          <a:ext cx="762000" cy="376163"/>
        </a:xfrm>
        <a:prstGeom prst="rect">
          <a:avLst/>
        </a:prstGeom>
      </xdr:spPr>
    </xdr:pic>
    <xdr:clientData/>
  </xdr:twoCellAnchor>
  <xdr:twoCellAnchor>
    <xdr:from>
      <xdr:col>16</xdr:col>
      <xdr:colOff>9196</xdr:colOff>
      <xdr:row>1544</xdr:row>
      <xdr:rowOff>1</xdr:rowOff>
    </xdr:from>
    <xdr:to>
      <xdr:col>17</xdr:col>
      <xdr:colOff>0</xdr:colOff>
      <xdr:row>1545</xdr:row>
      <xdr:rowOff>0</xdr:rowOff>
    </xdr:to>
    <xdr:pic>
      <xdr:nvPicPr>
        <xdr:cNvPr id="1496" name="Picture 1495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571" y="11715751"/>
          <a:ext cx="752804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1547</xdr:row>
      <xdr:rowOff>0</xdr:rowOff>
    </xdr:from>
    <xdr:to>
      <xdr:col>17</xdr:col>
      <xdr:colOff>0</xdr:colOff>
      <xdr:row>1548</xdr:row>
      <xdr:rowOff>0</xdr:rowOff>
    </xdr:to>
    <xdr:pic>
      <xdr:nvPicPr>
        <xdr:cNvPr id="1497" name="Picture 1496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2858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1548</xdr:row>
      <xdr:rowOff>0</xdr:rowOff>
    </xdr:from>
    <xdr:to>
      <xdr:col>17</xdr:col>
      <xdr:colOff>0</xdr:colOff>
      <xdr:row>1549</xdr:row>
      <xdr:rowOff>0</xdr:rowOff>
    </xdr:to>
    <xdr:pic>
      <xdr:nvPicPr>
        <xdr:cNvPr id="1498" name="Picture 1497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3239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1549</xdr:row>
      <xdr:rowOff>0</xdr:rowOff>
    </xdr:from>
    <xdr:to>
      <xdr:col>17</xdr:col>
      <xdr:colOff>0</xdr:colOff>
      <xdr:row>1550</xdr:row>
      <xdr:rowOff>0</xdr:rowOff>
    </xdr:to>
    <xdr:pic>
      <xdr:nvPicPr>
        <xdr:cNvPr id="1499" name="Picture 1498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3620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1550</xdr:row>
      <xdr:rowOff>0</xdr:rowOff>
    </xdr:from>
    <xdr:to>
      <xdr:col>17</xdr:col>
      <xdr:colOff>0</xdr:colOff>
      <xdr:row>1551</xdr:row>
      <xdr:rowOff>0</xdr:rowOff>
    </xdr:to>
    <xdr:pic>
      <xdr:nvPicPr>
        <xdr:cNvPr id="1500" name="Picture 1499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4001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1551</xdr:row>
      <xdr:rowOff>0</xdr:rowOff>
    </xdr:from>
    <xdr:to>
      <xdr:col>17</xdr:col>
      <xdr:colOff>0</xdr:colOff>
      <xdr:row>1552</xdr:row>
      <xdr:rowOff>0</xdr:rowOff>
    </xdr:to>
    <xdr:pic>
      <xdr:nvPicPr>
        <xdr:cNvPr id="1501" name="Picture 1500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4382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1552</xdr:row>
      <xdr:rowOff>0</xdr:rowOff>
    </xdr:from>
    <xdr:to>
      <xdr:col>17</xdr:col>
      <xdr:colOff>0</xdr:colOff>
      <xdr:row>1553</xdr:row>
      <xdr:rowOff>0</xdr:rowOff>
    </xdr:to>
    <xdr:pic>
      <xdr:nvPicPr>
        <xdr:cNvPr id="1502" name="Picture 1501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4763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1553</xdr:row>
      <xdr:rowOff>0</xdr:rowOff>
    </xdr:from>
    <xdr:to>
      <xdr:col>17</xdr:col>
      <xdr:colOff>0</xdr:colOff>
      <xdr:row>1554</xdr:row>
      <xdr:rowOff>0</xdr:rowOff>
    </xdr:to>
    <xdr:pic>
      <xdr:nvPicPr>
        <xdr:cNvPr id="1503" name="Picture 1502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5144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1554</xdr:row>
      <xdr:rowOff>0</xdr:rowOff>
    </xdr:from>
    <xdr:to>
      <xdr:col>17</xdr:col>
      <xdr:colOff>0</xdr:colOff>
      <xdr:row>1555</xdr:row>
      <xdr:rowOff>0</xdr:rowOff>
    </xdr:to>
    <xdr:pic>
      <xdr:nvPicPr>
        <xdr:cNvPr id="1504" name="Picture 1503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5525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1555</xdr:row>
      <xdr:rowOff>0</xdr:rowOff>
    </xdr:from>
    <xdr:to>
      <xdr:col>17</xdr:col>
      <xdr:colOff>0</xdr:colOff>
      <xdr:row>1556</xdr:row>
      <xdr:rowOff>0</xdr:rowOff>
    </xdr:to>
    <xdr:pic>
      <xdr:nvPicPr>
        <xdr:cNvPr id="1505" name="Picture 1504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5906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1556</xdr:row>
      <xdr:rowOff>0</xdr:rowOff>
    </xdr:from>
    <xdr:to>
      <xdr:col>17</xdr:col>
      <xdr:colOff>0</xdr:colOff>
      <xdr:row>1557</xdr:row>
      <xdr:rowOff>0</xdr:rowOff>
    </xdr:to>
    <xdr:pic>
      <xdr:nvPicPr>
        <xdr:cNvPr id="1506" name="Picture 1505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6287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1546</xdr:row>
      <xdr:rowOff>0</xdr:rowOff>
    </xdr:from>
    <xdr:to>
      <xdr:col>17</xdr:col>
      <xdr:colOff>0</xdr:colOff>
      <xdr:row>1547</xdr:row>
      <xdr:rowOff>0</xdr:rowOff>
    </xdr:to>
    <xdr:pic>
      <xdr:nvPicPr>
        <xdr:cNvPr id="1507" name="Picture 1506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2477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1557</xdr:row>
      <xdr:rowOff>0</xdr:rowOff>
    </xdr:from>
    <xdr:to>
      <xdr:col>17</xdr:col>
      <xdr:colOff>0</xdr:colOff>
      <xdr:row>1558</xdr:row>
      <xdr:rowOff>0</xdr:rowOff>
    </xdr:to>
    <xdr:pic>
      <xdr:nvPicPr>
        <xdr:cNvPr id="1508" name="Picture 1507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6668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1558</xdr:row>
      <xdr:rowOff>0</xdr:rowOff>
    </xdr:from>
    <xdr:to>
      <xdr:col>17</xdr:col>
      <xdr:colOff>0</xdr:colOff>
      <xdr:row>1559</xdr:row>
      <xdr:rowOff>0</xdr:rowOff>
    </xdr:to>
    <xdr:pic>
      <xdr:nvPicPr>
        <xdr:cNvPr id="1509" name="Picture 1508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7049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1559</xdr:row>
      <xdr:rowOff>0</xdr:rowOff>
    </xdr:from>
    <xdr:to>
      <xdr:col>17</xdr:col>
      <xdr:colOff>0</xdr:colOff>
      <xdr:row>1560</xdr:row>
      <xdr:rowOff>0</xdr:rowOff>
    </xdr:to>
    <xdr:pic>
      <xdr:nvPicPr>
        <xdr:cNvPr id="1510" name="Picture 1509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7430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1560</xdr:row>
      <xdr:rowOff>0</xdr:rowOff>
    </xdr:from>
    <xdr:to>
      <xdr:col>17</xdr:col>
      <xdr:colOff>0</xdr:colOff>
      <xdr:row>1561</xdr:row>
      <xdr:rowOff>0</xdr:rowOff>
    </xdr:to>
    <xdr:pic>
      <xdr:nvPicPr>
        <xdr:cNvPr id="1511" name="Picture 1510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7811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1561</xdr:row>
      <xdr:rowOff>0</xdr:rowOff>
    </xdr:from>
    <xdr:to>
      <xdr:col>17</xdr:col>
      <xdr:colOff>0</xdr:colOff>
      <xdr:row>1562</xdr:row>
      <xdr:rowOff>0</xdr:rowOff>
    </xdr:to>
    <xdr:pic>
      <xdr:nvPicPr>
        <xdr:cNvPr id="1512" name="Picture 1511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8192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1563</xdr:row>
      <xdr:rowOff>0</xdr:rowOff>
    </xdr:from>
    <xdr:to>
      <xdr:col>17</xdr:col>
      <xdr:colOff>0</xdr:colOff>
      <xdr:row>1564</xdr:row>
      <xdr:rowOff>0</xdr:rowOff>
    </xdr:to>
    <xdr:pic>
      <xdr:nvPicPr>
        <xdr:cNvPr id="1522" name="Picture 1521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905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1562</xdr:row>
      <xdr:rowOff>1</xdr:rowOff>
    </xdr:from>
    <xdr:to>
      <xdr:col>17</xdr:col>
      <xdr:colOff>0</xdr:colOff>
      <xdr:row>1563</xdr:row>
      <xdr:rowOff>1</xdr:rowOff>
    </xdr:to>
    <xdr:pic>
      <xdr:nvPicPr>
        <xdr:cNvPr id="1523" name="Picture 1522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49475" y="595112476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1565</xdr:row>
      <xdr:rowOff>0</xdr:rowOff>
    </xdr:from>
    <xdr:to>
      <xdr:col>17</xdr:col>
      <xdr:colOff>0</xdr:colOff>
      <xdr:row>1566</xdr:row>
      <xdr:rowOff>0</xdr:rowOff>
    </xdr:to>
    <xdr:pic>
      <xdr:nvPicPr>
        <xdr:cNvPr id="1524" name="Picture 1523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5715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1564</xdr:row>
      <xdr:rowOff>0</xdr:rowOff>
    </xdr:from>
    <xdr:to>
      <xdr:col>17</xdr:col>
      <xdr:colOff>0</xdr:colOff>
      <xdr:row>1565</xdr:row>
      <xdr:rowOff>0</xdr:rowOff>
    </xdr:to>
    <xdr:pic>
      <xdr:nvPicPr>
        <xdr:cNvPr id="1525" name="Picture 1524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3810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1567</xdr:row>
      <xdr:rowOff>0</xdr:rowOff>
    </xdr:from>
    <xdr:to>
      <xdr:col>17</xdr:col>
      <xdr:colOff>0</xdr:colOff>
      <xdr:row>1568</xdr:row>
      <xdr:rowOff>0</xdr:rowOff>
    </xdr:to>
    <xdr:pic>
      <xdr:nvPicPr>
        <xdr:cNvPr id="1526" name="Picture 1525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9525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1566</xdr:row>
      <xdr:rowOff>0</xdr:rowOff>
    </xdr:from>
    <xdr:to>
      <xdr:col>17</xdr:col>
      <xdr:colOff>0</xdr:colOff>
      <xdr:row>1567</xdr:row>
      <xdr:rowOff>0</xdr:rowOff>
    </xdr:to>
    <xdr:pic>
      <xdr:nvPicPr>
        <xdr:cNvPr id="1527" name="Picture 1526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7620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1568</xdr:row>
      <xdr:rowOff>0</xdr:rowOff>
    </xdr:from>
    <xdr:to>
      <xdr:col>17</xdr:col>
      <xdr:colOff>0</xdr:colOff>
      <xdr:row>1569</xdr:row>
      <xdr:rowOff>0</xdr:rowOff>
    </xdr:to>
    <xdr:pic>
      <xdr:nvPicPr>
        <xdr:cNvPr id="1528" name="Picture 1527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1430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1569</xdr:row>
      <xdr:rowOff>0</xdr:rowOff>
    </xdr:from>
    <xdr:to>
      <xdr:col>17</xdr:col>
      <xdr:colOff>0</xdr:colOff>
      <xdr:row>1570</xdr:row>
      <xdr:rowOff>0</xdr:rowOff>
    </xdr:to>
    <xdr:pic>
      <xdr:nvPicPr>
        <xdr:cNvPr id="1529" name="Picture 1528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3335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1570</xdr:row>
      <xdr:rowOff>0</xdr:rowOff>
    </xdr:from>
    <xdr:to>
      <xdr:col>17</xdr:col>
      <xdr:colOff>0</xdr:colOff>
      <xdr:row>1571</xdr:row>
      <xdr:rowOff>0</xdr:rowOff>
    </xdr:to>
    <xdr:pic>
      <xdr:nvPicPr>
        <xdr:cNvPr id="1530" name="Picture 1529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5240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1571</xdr:row>
      <xdr:rowOff>0</xdr:rowOff>
    </xdr:from>
    <xdr:to>
      <xdr:col>17</xdr:col>
      <xdr:colOff>0</xdr:colOff>
      <xdr:row>1572</xdr:row>
      <xdr:rowOff>0</xdr:rowOff>
    </xdr:to>
    <xdr:pic>
      <xdr:nvPicPr>
        <xdr:cNvPr id="1532" name="Picture 1531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140</xdr:row>
      <xdr:rowOff>0</xdr:rowOff>
    </xdr:from>
    <xdr:to>
      <xdr:col>17</xdr:col>
      <xdr:colOff>0</xdr:colOff>
      <xdr:row>141</xdr:row>
      <xdr:rowOff>0</xdr:rowOff>
    </xdr:to>
    <xdr:pic>
      <xdr:nvPicPr>
        <xdr:cNvPr id="1690" name="Picture 1689" descr="Devi RAm 11 NO.jpe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8049875" y="53340000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437</xdr:row>
      <xdr:rowOff>1</xdr:rowOff>
    </xdr:from>
    <xdr:to>
      <xdr:col>17</xdr:col>
      <xdr:colOff>0</xdr:colOff>
      <xdr:row>438</xdr:row>
      <xdr:rowOff>1</xdr:rowOff>
    </xdr:to>
    <xdr:pic>
      <xdr:nvPicPr>
        <xdr:cNvPr id="1955" name="Picture 1954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166497001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701</xdr:row>
      <xdr:rowOff>0</xdr:rowOff>
    </xdr:from>
    <xdr:to>
      <xdr:col>17</xdr:col>
      <xdr:colOff>0</xdr:colOff>
      <xdr:row>702</xdr:row>
      <xdr:rowOff>0</xdr:rowOff>
    </xdr:to>
    <xdr:pic>
      <xdr:nvPicPr>
        <xdr:cNvPr id="2207" name="Picture 2206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267081000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871</xdr:row>
      <xdr:rowOff>1</xdr:rowOff>
    </xdr:from>
    <xdr:to>
      <xdr:col>17</xdr:col>
      <xdr:colOff>0</xdr:colOff>
      <xdr:row>872</xdr:row>
      <xdr:rowOff>1</xdr:rowOff>
    </xdr:to>
    <xdr:pic>
      <xdr:nvPicPr>
        <xdr:cNvPr id="2369" name="Picture 2368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331851001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870</xdr:row>
      <xdr:rowOff>0</xdr:rowOff>
    </xdr:from>
    <xdr:to>
      <xdr:col>17</xdr:col>
      <xdr:colOff>0</xdr:colOff>
      <xdr:row>871</xdr:row>
      <xdr:rowOff>0</xdr:rowOff>
    </xdr:to>
    <xdr:pic>
      <xdr:nvPicPr>
        <xdr:cNvPr id="2370" name="Picture 2369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331470000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996</xdr:row>
      <xdr:rowOff>0</xdr:rowOff>
    </xdr:from>
    <xdr:to>
      <xdr:col>16</xdr:col>
      <xdr:colOff>1400174</xdr:colOff>
      <xdr:row>996</xdr:row>
      <xdr:rowOff>0</xdr:rowOff>
    </xdr:to>
    <xdr:pic>
      <xdr:nvPicPr>
        <xdr:cNvPr id="2489" name="Picture 2488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8411824" y="379104524"/>
          <a:ext cx="0" cy="7239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1195</xdr:row>
      <xdr:rowOff>0</xdr:rowOff>
    </xdr:from>
    <xdr:to>
      <xdr:col>17</xdr:col>
      <xdr:colOff>0</xdr:colOff>
      <xdr:row>1196</xdr:row>
      <xdr:rowOff>0</xdr:rowOff>
    </xdr:to>
    <xdr:pic>
      <xdr:nvPicPr>
        <xdr:cNvPr id="2682" name="Picture 2681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455285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1196</xdr:row>
      <xdr:rowOff>0</xdr:rowOff>
    </xdr:from>
    <xdr:to>
      <xdr:col>17</xdr:col>
      <xdr:colOff>0</xdr:colOff>
      <xdr:row>1197</xdr:row>
      <xdr:rowOff>0</xdr:rowOff>
    </xdr:to>
    <xdr:pic>
      <xdr:nvPicPr>
        <xdr:cNvPr id="2684" name="Picture 2683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455666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1197</xdr:row>
      <xdr:rowOff>0</xdr:rowOff>
    </xdr:from>
    <xdr:to>
      <xdr:col>17</xdr:col>
      <xdr:colOff>0</xdr:colOff>
      <xdr:row>1198</xdr:row>
      <xdr:rowOff>0</xdr:rowOff>
    </xdr:to>
    <xdr:pic>
      <xdr:nvPicPr>
        <xdr:cNvPr id="2685" name="Picture 2684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456047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1299</xdr:row>
      <xdr:rowOff>0</xdr:rowOff>
    </xdr:from>
    <xdr:to>
      <xdr:col>16</xdr:col>
      <xdr:colOff>1400174</xdr:colOff>
      <xdr:row>1299</xdr:row>
      <xdr:rowOff>0</xdr:rowOff>
    </xdr:to>
    <xdr:pic>
      <xdr:nvPicPr>
        <xdr:cNvPr id="2786" name="Picture 2785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8411824" y="494547524"/>
          <a:ext cx="0" cy="7239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1342</xdr:row>
      <xdr:rowOff>377952</xdr:rowOff>
    </xdr:from>
    <xdr:to>
      <xdr:col>17</xdr:col>
      <xdr:colOff>0</xdr:colOff>
      <xdr:row>1344</xdr:row>
      <xdr:rowOff>0</xdr:rowOff>
    </xdr:to>
    <xdr:pic>
      <xdr:nvPicPr>
        <xdr:cNvPr id="2826" name="Picture 2825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4" y="511670427"/>
          <a:ext cx="723901" cy="38404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1342</xdr:row>
      <xdr:rowOff>0</xdr:rowOff>
    </xdr:from>
    <xdr:to>
      <xdr:col>17</xdr:col>
      <xdr:colOff>0</xdr:colOff>
      <xdr:row>1343</xdr:row>
      <xdr:rowOff>0</xdr:rowOff>
    </xdr:to>
    <xdr:pic>
      <xdr:nvPicPr>
        <xdr:cNvPr id="2827" name="Picture 2826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4" y="511292475"/>
          <a:ext cx="7239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1344</xdr:row>
      <xdr:rowOff>0</xdr:rowOff>
    </xdr:from>
    <xdr:to>
      <xdr:col>17</xdr:col>
      <xdr:colOff>0</xdr:colOff>
      <xdr:row>1345</xdr:row>
      <xdr:rowOff>0</xdr:rowOff>
    </xdr:to>
    <xdr:pic>
      <xdr:nvPicPr>
        <xdr:cNvPr id="2828" name="Picture 2827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4" y="512054475"/>
          <a:ext cx="7239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1345</xdr:row>
      <xdr:rowOff>0</xdr:rowOff>
    </xdr:from>
    <xdr:to>
      <xdr:col>17</xdr:col>
      <xdr:colOff>0</xdr:colOff>
      <xdr:row>1346</xdr:row>
      <xdr:rowOff>0</xdr:rowOff>
    </xdr:to>
    <xdr:pic>
      <xdr:nvPicPr>
        <xdr:cNvPr id="2829" name="Picture 2828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2435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1346</xdr:row>
      <xdr:rowOff>0</xdr:rowOff>
    </xdr:from>
    <xdr:to>
      <xdr:col>17</xdr:col>
      <xdr:colOff>0</xdr:colOff>
      <xdr:row>1347</xdr:row>
      <xdr:rowOff>0</xdr:rowOff>
    </xdr:to>
    <xdr:pic>
      <xdr:nvPicPr>
        <xdr:cNvPr id="2830" name="Picture 2829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2816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1347</xdr:row>
      <xdr:rowOff>0</xdr:rowOff>
    </xdr:from>
    <xdr:to>
      <xdr:col>17</xdr:col>
      <xdr:colOff>0</xdr:colOff>
      <xdr:row>1348</xdr:row>
      <xdr:rowOff>0</xdr:rowOff>
    </xdr:to>
    <xdr:pic>
      <xdr:nvPicPr>
        <xdr:cNvPr id="2831" name="Picture 2830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3197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1348</xdr:row>
      <xdr:rowOff>0</xdr:rowOff>
    </xdr:from>
    <xdr:to>
      <xdr:col>17</xdr:col>
      <xdr:colOff>0</xdr:colOff>
      <xdr:row>1349</xdr:row>
      <xdr:rowOff>0</xdr:rowOff>
    </xdr:to>
    <xdr:pic>
      <xdr:nvPicPr>
        <xdr:cNvPr id="2832" name="Picture 2831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3578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1349</xdr:row>
      <xdr:rowOff>0</xdr:rowOff>
    </xdr:from>
    <xdr:to>
      <xdr:col>17</xdr:col>
      <xdr:colOff>0</xdr:colOff>
      <xdr:row>1350</xdr:row>
      <xdr:rowOff>0</xdr:rowOff>
    </xdr:to>
    <xdr:pic>
      <xdr:nvPicPr>
        <xdr:cNvPr id="2833" name="Picture 2832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3959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1350</xdr:row>
      <xdr:rowOff>0</xdr:rowOff>
    </xdr:from>
    <xdr:to>
      <xdr:col>17</xdr:col>
      <xdr:colOff>0</xdr:colOff>
      <xdr:row>1351</xdr:row>
      <xdr:rowOff>0</xdr:rowOff>
    </xdr:to>
    <xdr:pic>
      <xdr:nvPicPr>
        <xdr:cNvPr id="2834" name="Picture 2833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4340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1352</xdr:row>
      <xdr:rowOff>0</xdr:rowOff>
    </xdr:from>
    <xdr:to>
      <xdr:col>17</xdr:col>
      <xdr:colOff>0</xdr:colOff>
      <xdr:row>1353</xdr:row>
      <xdr:rowOff>0</xdr:rowOff>
    </xdr:to>
    <xdr:pic>
      <xdr:nvPicPr>
        <xdr:cNvPr id="2835" name="Picture 2834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5102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1353</xdr:row>
      <xdr:rowOff>0</xdr:rowOff>
    </xdr:from>
    <xdr:to>
      <xdr:col>17</xdr:col>
      <xdr:colOff>0</xdr:colOff>
      <xdr:row>1354</xdr:row>
      <xdr:rowOff>0</xdr:rowOff>
    </xdr:to>
    <xdr:pic>
      <xdr:nvPicPr>
        <xdr:cNvPr id="2836" name="Picture 2835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5483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1351</xdr:row>
      <xdr:rowOff>0</xdr:rowOff>
    </xdr:from>
    <xdr:to>
      <xdr:col>17</xdr:col>
      <xdr:colOff>0</xdr:colOff>
      <xdr:row>1352</xdr:row>
      <xdr:rowOff>0</xdr:rowOff>
    </xdr:to>
    <xdr:pic>
      <xdr:nvPicPr>
        <xdr:cNvPr id="2837" name="Picture 2836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4721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1354</xdr:row>
      <xdr:rowOff>0</xdr:rowOff>
    </xdr:from>
    <xdr:to>
      <xdr:col>17</xdr:col>
      <xdr:colOff>0</xdr:colOff>
      <xdr:row>1355</xdr:row>
      <xdr:rowOff>0</xdr:rowOff>
    </xdr:to>
    <xdr:pic>
      <xdr:nvPicPr>
        <xdr:cNvPr id="2838" name="Picture 2837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5864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1355</xdr:row>
      <xdr:rowOff>0</xdr:rowOff>
    </xdr:from>
    <xdr:to>
      <xdr:col>17</xdr:col>
      <xdr:colOff>0</xdr:colOff>
      <xdr:row>1356</xdr:row>
      <xdr:rowOff>0</xdr:rowOff>
    </xdr:to>
    <xdr:pic>
      <xdr:nvPicPr>
        <xdr:cNvPr id="2839" name="Picture 2838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6245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1356</xdr:row>
      <xdr:rowOff>0</xdr:rowOff>
    </xdr:from>
    <xdr:to>
      <xdr:col>17</xdr:col>
      <xdr:colOff>0</xdr:colOff>
      <xdr:row>1357</xdr:row>
      <xdr:rowOff>0</xdr:rowOff>
    </xdr:to>
    <xdr:pic>
      <xdr:nvPicPr>
        <xdr:cNvPr id="2869" name="Picture 2868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9875" y="516626475"/>
          <a:ext cx="7239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1572</xdr:row>
      <xdr:rowOff>0</xdr:rowOff>
    </xdr:from>
    <xdr:to>
      <xdr:col>17</xdr:col>
      <xdr:colOff>0</xdr:colOff>
      <xdr:row>1573</xdr:row>
      <xdr:rowOff>0</xdr:rowOff>
    </xdr:to>
    <xdr:pic>
      <xdr:nvPicPr>
        <xdr:cNvPr id="3053" name="Picture 3052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598922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1573</xdr:row>
      <xdr:rowOff>0</xdr:rowOff>
    </xdr:from>
    <xdr:to>
      <xdr:col>17</xdr:col>
      <xdr:colOff>0</xdr:colOff>
      <xdr:row>1574</xdr:row>
      <xdr:rowOff>0</xdr:rowOff>
    </xdr:to>
    <xdr:pic>
      <xdr:nvPicPr>
        <xdr:cNvPr id="3054" name="Picture 3053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6000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1574</xdr:row>
      <xdr:rowOff>0</xdr:rowOff>
    </xdr:from>
    <xdr:to>
      <xdr:col>17</xdr:col>
      <xdr:colOff>0</xdr:colOff>
      <xdr:row>1575</xdr:row>
      <xdr:rowOff>0</xdr:rowOff>
    </xdr:to>
    <xdr:pic>
      <xdr:nvPicPr>
        <xdr:cNvPr id="3055" name="Picture 3054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6381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1575</xdr:row>
      <xdr:rowOff>0</xdr:rowOff>
    </xdr:from>
    <xdr:to>
      <xdr:col>17</xdr:col>
      <xdr:colOff>0</xdr:colOff>
      <xdr:row>1576</xdr:row>
      <xdr:rowOff>0</xdr:rowOff>
    </xdr:to>
    <xdr:pic>
      <xdr:nvPicPr>
        <xdr:cNvPr id="3056" name="Picture 3055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6762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1577</xdr:row>
      <xdr:rowOff>0</xdr:rowOff>
    </xdr:from>
    <xdr:to>
      <xdr:col>17</xdr:col>
      <xdr:colOff>0</xdr:colOff>
      <xdr:row>1578</xdr:row>
      <xdr:rowOff>0</xdr:rowOff>
    </xdr:to>
    <xdr:pic>
      <xdr:nvPicPr>
        <xdr:cNvPr id="3057" name="Picture 3056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7524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1576</xdr:row>
      <xdr:rowOff>1</xdr:rowOff>
    </xdr:from>
    <xdr:to>
      <xdr:col>17</xdr:col>
      <xdr:colOff>0</xdr:colOff>
      <xdr:row>1577</xdr:row>
      <xdr:rowOff>1</xdr:rowOff>
    </xdr:to>
    <xdr:pic>
      <xdr:nvPicPr>
        <xdr:cNvPr id="3058" name="Picture 3057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7143751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1578</xdr:row>
      <xdr:rowOff>0</xdr:rowOff>
    </xdr:from>
    <xdr:to>
      <xdr:col>17</xdr:col>
      <xdr:colOff>0</xdr:colOff>
      <xdr:row>1579</xdr:row>
      <xdr:rowOff>0</xdr:rowOff>
    </xdr:to>
    <xdr:pic>
      <xdr:nvPicPr>
        <xdr:cNvPr id="3059" name="Picture 3058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2525" y="7905750"/>
          <a:ext cx="7620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1610</xdr:row>
      <xdr:rowOff>0</xdr:rowOff>
    </xdr:from>
    <xdr:to>
      <xdr:col>17</xdr:col>
      <xdr:colOff>0</xdr:colOff>
      <xdr:row>1611</xdr:row>
      <xdr:rowOff>0</xdr:rowOff>
    </xdr:to>
    <xdr:pic>
      <xdr:nvPicPr>
        <xdr:cNvPr id="3060" name="Picture 3059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1762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1611</xdr:row>
      <xdr:rowOff>0</xdr:rowOff>
    </xdr:from>
    <xdr:to>
      <xdr:col>17</xdr:col>
      <xdr:colOff>0</xdr:colOff>
      <xdr:row>1612</xdr:row>
      <xdr:rowOff>0</xdr:rowOff>
    </xdr:to>
    <xdr:pic>
      <xdr:nvPicPr>
        <xdr:cNvPr id="3061" name="Picture 3060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143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1612</xdr:row>
      <xdr:rowOff>0</xdr:rowOff>
    </xdr:from>
    <xdr:to>
      <xdr:col>17</xdr:col>
      <xdr:colOff>0</xdr:colOff>
      <xdr:row>1613</xdr:row>
      <xdr:rowOff>0</xdr:rowOff>
    </xdr:to>
    <xdr:pic>
      <xdr:nvPicPr>
        <xdr:cNvPr id="3062" name="Picture 3061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524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1614</xdr:row>
      <xdr:rowOff>0</xdr:rowOff>
    </xdr:from>
    <xdr:to>
      <xdr:col>17</xdr:col>
      <xdr:colOff>0</xdr:colOff>
      <xdr:row>1615</xdr:row>
      <xdr:rowOff>0</xdr:rowOff>
    </xdr:to>
    <xdr:pic>
      <xdr:nvPicPr>
        <xdr:cNvPr id="3063" name="Picture 3062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286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1613</xdr:row>
      <xdr:rowOff>0</xdr:rowOff>
    </xdr:from>
    <xdr:to>
      <xdr:col>17</xdr:col>
      <xdr:colOff>0</xdr:colOff>
      <xdr:row>1614</xdr:row>
      <xdr:rowOff>0</xdr:rowOff>
    </xdr:to>
    <xdr:pic>
      <xdr:nvPicPr>
        <xdr:cNvPr id="3064" name="Picture 3063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905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1615</xdr:row>
      <xdr:rowOff>0</xdr:rowOff>
    </xdr:from>
    <xdr:to>
      <xdr:col>17</xdr:col>
      <xdr:colOff>0</xdr:colOff>
      <xdr:row>1616</xdr:row>
      <xdr:rowOff>0</xdr:rowOff>
    </xdr:to>
    <xdr:pic>
      <xdr:nvPicPr>
        <xdr:cNvPr id="3065" name="Picture 3064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667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1616</xdr:row>
      <xdr:rowOff>0</xdr:rowOff>
    </xdr:from>
    <xdr:to>
      <xdr:col>17</xdr:col>
      <xdr:colOff>0</xdr:colOff>
      <xdr:row>1617</xdr:row>
      <xdr:rowOff>0</xdr:rowOff>
    </xdr:to>
    <xdr:pic>
      <xdr:nvPicPr>
        <xdr:cNvPr id="3066" name="Picture 3065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048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1617</xdr:row>
      <xdr:rowOff>0</xdr:rowOff>
    </xdr:from>
    <xdr:to>
      <xdr:col>17</xdr:col>
      <xdr:colOff>0</xdr:colOff>
      <xdr:row>1618</xdr:row>
      <xdr:rowOff>0</xdr:rowOff>
    </xdr:to>
    <xdr:pic>
      <xdr:nvPicPr>
        <xdr:cNvPr id="3067" name="Picture 3066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429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1618</xdr:row>
      <xdr:rowOff>0</xdr:rowOff>
    </xdr:from>
    <xdr:to>
      <xdr:col>17</xdr:col>
      <xdr:colOff>0</xdr:colOff>
      <xdr:row>1619</xdr:row>
      <xdr:rowOff>0</xdr:rowOff>
    </xdr:to>
    <xdr:pic>
      <xdr:nvPicPr>
        <xdr:cNvPr id="3068" name="Picture 3067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810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1619</xdr:row>
      <xdr:rowOff>0</xdr:rowOff>
    </xdr:from>
    <xdr:to>
      <xdr:col>17</xdr:col>
      <xdr:colOff>0</xdr:colOff>
      <xdr:row>1620</xdr:row>
      <xdr:rowOff>0</xdr:rowOff>
    </xdr:to>
    <xdr:pic>
      <xdr:nvPicPr>
        <xdr:cNvPr id="3069" name="Picture 3068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5191125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1621</xdr:row>
      <xdr:rowOff>0</xdr:rowOff>
    </xdr:from>
    <xdr:to>
      <xdr:col>17</xdr:col>
      <xdr:colOff>0</xdr:colOff>
      <xdr:row>1622</xdr:row>
      <xdr:rowOff>0</xdr:rowOff>
    </xdr:to>
    <xdr:pic>
      <xdr:nvPicPr>
        <xdr:cNvPr id="3070" name="Picture 3069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905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1620</xdr:row>
      <xdr:rowOff>0</xdr:rowOff>
    </xdr:from>
    <xdr:to>
      <xdr:col>17</xdr:col>
      <xdr:colOff>0</xdr:colOff>
      <xdr:row>1621</xdr:row>
      <xdr:rowOff>0</xdr:rowOff>
    </xdr:to>
    <xdr:pic>
      <xdr:nvPicPr>
        <xdr:cNvPr id="3071" name="Picture 3070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524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1632</xdr:row>
      <xdr:rowOff>0</xdr:rowOff>
    </xdr:from>
    <xdr:to>
      <xdr:col>17</xdr:col>
      <xdr:colOff>0</xdr:colOff>
      <xdr:row>1633</xdr:row>
      <xdr:rowOff>0</xdr:rowOff>
    </xdr:to>
    <xdr:pic>
      <xdr:nvPicPr>
        <xdr:cNvPr id="3072" name="Picture 3071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096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1622</xdr:row>
      <xdr:rowOff>0</xdr:rowOff>
    </xdr:from>
    <xdr:to>
      <xdr:col>17</xdr:col>
      <xdr:colOff>0</xdr:colOff>
      <xdr:row>1623</xdr:row>
      <xdr:rowOff>0</xdr:rowOff>
    </xdr:to>
    <xdr:pic>
      <xdr:nvPicPr>
        <xdr:cNvPr id="3073" name="Picture 3072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2286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1626</xdr:row>
      <xdr:rowOff>9525</xdr:rowOff>
    </xdr:from>
    <xdr:to>
      <xdr:col>17</xdr:col>
      <xdr:colOff>0</xdr:colOff>
      <xdr:row>1627</xdr:row>
      <xdr:rowOff>0</xdr:rowOff>
    </xdr:to>
    <xdr:pic>
      <xdr:nvPicPr>
        <xdr:cNvPr id="3074" name="Picture 3073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819525"/>
          <a:ext cx="800100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1625</xdr:row>
      <xdr:rowOff>0</xdr:rowOff>
    </xdr:from>
    <xdr:to>
      <xdr:col>17</xdr:col>
      <xdr:colOff>0</xdr:colOff>
      <xdr:row>1626</xdr:row>
      <xdr:rowOff>0</xdr:rowOff>
    </xdr:to>
    <xdr:pic>
      <xdr:nvPicPr>
        <xdr:cNvPr id="3075" name="Picture 3074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429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1624</xdr:row>
      <xdr:rowOff>0</xdr:rowOff>
    </xdr:from>
    <xdr:to>
      <xdr:col>17</xdr:col>
      <xdr:colOff>0</xdr:colOff>
      <xdr:row>1625</xdr:row>
      <xdr:rowOff>0</xdr:rowOff>
    </xdr:to>
    <xdr:pic>
      <xdr:nvPicPr>
        <xdr:cNvPr id="3076" name="Picture 3075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048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1627</xdr:row>
      <xdr:rowOff>0</xdr:rowOff>
    </xdr:from>
    <xdr:to>
      <xdr:col>17</xdr:col>
      <xdr:colOff>0</xdr:colOff>
      <xdr:row>1628</xdr:row>
      <xdr:rowOff>0</xdr:rowOff>
    </xdr:to>
    <xdr:pic>
      <xdr:nvPicPr>
        <xdr:cNvPr id="3077" name="Picture 3076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191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1628</xdr:row>
      <xdr:rowOff>0</xdr:rowOff>
    </xdr:from>
    <xdr:to>
      <xdr:col>17</xdr:col>
      <xdr:colOff>0</xdr:colOff>
      <xdr:row>1629</xdr:row>
      <xdr:rowOff>0</xdr:rowOff>
    </xdr:to>
    <xdr:pic>
      <xdr:nvPicPr>
        <xdr:cNvPr id="3078" name="Picture 3077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572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1630</xdr:row>
      <xdr:rowOff>9525</xdr:rowOff>
    </xdr:from>
    <xdr:to>
      <xdr:col>17</xdr:col>
      <xdr:colOff>0</xdr:colOff>
      <xdr:row>1631</xdr:row>
      <xdr:rowOff>0</xdr:rowOff>
    </xdr:to>
    <xdr:pic>
      <xdr:nvPicPr>
        <xdr:cNvPr id="3079" name="Picture 3078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5343525"/>
          <a:ext cx="800100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1629</xdr:row>
      <xdr:rowOff>18288</xdr:rowOff>
    </xdr:from>
    <xdr:to>
      <xdr:col>17</xdr:col>
      <xdr:colOff>0</xdr:colOff>
      <xdr:row>1630</xdr:row>
      <xdr:rowOff>0</xdr:rowOff>
    </xdr:to>
    <xdr:pic>
      <xdr:nvPicPr>
        <xdr:cNvPr id="3080" name="Picture 3079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4971288"/>
          <a:ext cx="800100" cy="36271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1631</xdr:row>
      <xdr:rowOff>0</xdr:rowOff>
    </xdr:from>
    <xdr:to>
      <xdr:col>17</xdr:col>
      <xdr:colOff>0</xdr:colOff>
      <xdr:row>1632</xdr:row>
      <xdr:rowOff>0</xdr:rowOff>
    </xdr:to>
    <xdr:pic>
      <xdr:nvPicPr>
        <xdr:cNvPr id="3081" name="Picture 3080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5715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1623</xdr:row>
      <xdr:rowOff>0</xdr:rowOff>
    </xdr:from>
    <xdr:to>
      <xdr:col>17</xdr:col>
      <xdr:colOff>0</xdr:colOff>
      <xdr:row>1624</xdr:row>
      <xdr:rowOff>0</xdr:rowOff>
    </xdr:to>
    <xdr:pic>
      <xdr:nvPicPr>
        <xdr:cNvPr id="3082" name="Picture 3081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2667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1633</xdr:row>
      <xdr:rowOff>0</xdr:rowOff>
    </xdr:from>
    <xdr:to>
      <xdr:col>17</xdr:col>
      <xdr:colOff>0</xdr:colOff>
      <xdr:row>1634</xdr:row>
      <xdr:rowOff>0</xdr:rowOff>
    </xdr:to>
    <xdr:pic>
      <xdr:nvPicPr>
        <xdr:cNvPr id="3083" name="Picture 3082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477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1634</xdr:row>
      <xdr:rowOff>0</xdr:rowOff>
    </xdr:from>
    <xdr:to>
      <xdr:col>17</xdr:col>
      <xdr:colOff>0</xdr:colOff>
      <xdr:row>1635</xdr:row>
      <xdr:rowOff>0</xdr:rowOff>
    </xdr:to>
    <xdr:pic>
      <xdr:nvPicPr>
        <xdr:cNvPr id="3084" name="Picture 3083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7239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1635</xdr:row>
      <xdr:rowOff>0</xdr:rowOff>
    </xdr:from>
    <xdr:to>
      <xdr:col>17</xdr:col>
      <xdr:colOff>0</xdr:colOff>
      <xdr:row>1636</xdr:row>
      <xdr:rowOff>0</xdr:rowOff>
    </xdr:to>
    <xdr:pic>
      <xdr:nvPicPr>
        <xdr:cNvPr id="3085" name="Picture 3084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7620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1636</xdr:row>
      <xdr:rowOff>0</xdr:rowOff>
    </xdr:from>
    <xdr:to>
      <xdr:col>17</xdr:col>
      <xdr:colOff>0</xdr:colOff>
      <xdr:row>1637</xdr:row>
      <xdr:rowOff>0</xdr:rowOff>
    </xdr:to>
    <xdr:pic>
      <xdr:nvPicPr>
        <xdr:cNvPr id="3086" name="Picture 3085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001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1637</xdr:row>
      <xdr:rowOff>0</xdr:rowOff>
    </xdr:from>
    <xdr:to>
      <xdr:col>17</xdr:col>
      <xdr:colOff>0</xdr:colOff>
      <xdr:row>1638</xdr:row>
      <xdr:rowOff>0</xdr:rowOff>
    </xdr:to>
    <xdr:pic>
      <xdr:nvPicPr>
        <xdr:cNvPr id="3087" name="Picture 3086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382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1638</xdr:row>
      <xdr:rowOff>0</xdr:rowOff>
    </xdr:from>
    <xdr:to>
      <xdr:col>17</xdr:col>
      <xdr:colOff>0</xdr:colOff>
      <xdr:row>1639</xdr:row>
      <xdr:rowOff>0</xdr:rowOff>
    </xdr:to>
    <xdr:pic>
      <xdr:nvPicPr>
        <xdr:cNvPr id="3088" name="Picture 3087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63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1640</xdr:row>
      <xdr:rowOff>0</xdr:rowOff>
    </xdr:from>
    <xdr:to>
      <xdr:col>17</xdr:col>
      <xdr:colOff>0</xdr:colOff>
      <xdr:row>1641</xdr:row>
      <xdr:rowOff>0</xdr:rowOff>
    </xdr:to>
    <xdr:pic>
      <xdr:nvPicPr>
        <xdr:cNvPr id="3089" name="Picture 3088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9525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1639</xdr:row>
      <xdr:rowOff>0</xdr:rowOff>
    </xdr:from>
    <xdr:to>
      <xdr:col>17</xdr:col>
      <xdr:colOff>0</xdr:colOff>
      <xdr:row>1640</xdr:row>
      <xdr:rowOff>0</xdr:rowOff>
    </xdr:to>
    <xdr:pic>
      <xdr:nvPicPr>
        <xdr:cNvPr id="3090" name="Picture 3089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9144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1642</xdr:row>
      <xdr:rowOff>0</xdr:rowOff>
    </xdr:from>
    <xdr:to>
      <xdr:col>17</xdr:col>
      <xdr:colOff>0</xdr:colOff>
      <xdr:row>1643</xdr:row>
      <xdr:rowOff>0</xdr:rowOff>
    </xdr:to>
    <xdr:pic>
      <xdr:nvPicPr>
        <xdr:cNvPr id="3091" name="Picture 3090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0287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1641</xdr:row>
      <xdr:rowOff>0</xdr:rowOff>
    </xdr:from>
    <xdr:to>
      <xdr:col>17</xdr:col>
      <xdr:colOff>0</xdr:colOff>
      <xdr:row>1642</xdr:row>
      <xdr:rowOff>0</xdr:rowOff>
    </xdr:to>
    <xdr:pic>
      <xdr:nvPicPr>
        <xdr:cNvPr id="3092" name="Picture 3091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9906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1644</xdr:row>
      <xdr:rowOff>0</xdr:rowOff>
    </xdr:from>
    <xdr:to>
      <xdr:col>17</xdr:col>
      <xdr:colOff>0</xdr:colOff>
      <xdr:row>1645</xdr:row>
      <xdr:rowOff>0</xdr:rowOff>
    </xdr:to>
    <xdr:pic>
      <xdr:nvPicPr>
        <xdr:cNvPr id="3093" name="Picture 3092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1049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1643</xdr:row>
      <xdr:rowOff>19049</xdr:rowOff>
    </xdr:from>
    <xdr:to>
      <xdr:col>17</xdr:col>
      <xdr:colOff>0</xdr:colOff>
      <xdr:row>1644</xdr:row>
      <xdr:rowOff>0</xdr:rowOff>
    </xdr:to>
    <xdr:pic>
      <xdr:nvPicPr>
        <xdr:cNvPr id="3094" name="Picture 3093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0687049"/>
          <a:ext cx="800100" cy="36195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1646</xdr:row>
      <xdr:rowOff>0</xdr:rowOff>
    </xdr:from>
    <xdr:to>
      <xdr:col>17</xdr:col>
      <xdr:colOff>0</xdr:colOff>
      <xdr:row>1647</xdr:row>
      <xdr:rowOff>0</xdr:rowOff>
    </xdr:to>
    <xdr:pic>
      <xdr:nvPicPr>
        <xdr:cNvPr id="3095" name="Picture 3094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1811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1645</xdr:row>
      <xdr:rowOff>0</xdr:rowOff>
    </xdr:from>
    <xdr:to>
      <xdr:col>17</xdr:col>
      <xdr:colOff>0</xdr:colOff>
      <xdr:row>1646</xdr:row>
      <xdr:rowOff>0</xdr:rowOff>
    </xdr:to>
    <xdr:pic>
      <xdr:nvPicPr>
        <xdr:cNvPr id="3096" name="Picture 3095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1430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1647</xdr:row>
      <xdr:rowOff>0</xdr:rowOff>
    </xdr:from>
    <xdr:to>
      <xdr:col>17</xdr:col>
      <xdr:colOff>0</xdr:colOff>
      <xdr:row>1648</xdr:row>
      <xdr:rowOff>0</xdr:rowOff>
    </xdr:to>
    <xdr:pic>
      <xdr:nvPicPr>
        <xdr:cNvPr id="3097" name="Picture 3096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2192000"/>
          <a:ext cx="8001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1649</xdr:row>
      <xdr:rowOff>0</xdr:rowOff>
    </xdr:from>
    <xdr:to>
      <xdr:col>17</xdr:col>
      <xdr:colOff>0</xdr:colOff>
      <xdr:row>1650</xdr:row>
      <xdr:rowOff>0</xdr:rowOff>
    </xdr:to>
    <xdr:pic>
      <xdr:nvPicPr>
        <xdr:cNvPr id="3146" name="Picture 3145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6334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1648</xdr:row>
      <xdr:rowOff>0</xdr:rowOff>
    </xdr:from>
    <xdr:to>
      <xdr:col>17</xdr:col>
      <xdr:colOff>0</xdr:colOff>
      <xdr:row>1649</xdr:row>
      <xdr:rowOff>0</xdr:rowOff>
    </xdr:to>
    <xdr:pic>
      <xdr:nvPicPr>
        <xdr:cNvPr id="3147" name="Picture 3146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7772" y="5953125"/>
          <a:ext cx="988428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1650</xdr:row>
      <xdr:rowOff>0</xdr:rowOff>
    </xdr:from>
    <xdr:to>
      <xdr:col>17</xdr:col>
      <xdr:colOff>0</xdr:colOff>
      <xdr:row>1651</xdr:row>
      <xdr:rowOff>0</xdr:rowOff>
    </xdr:to>
    <xdr:pic>
      <xdr:nvPicPr>
        <xdr:cNvPr id="3148" name="Picture 3147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6715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1651</xdr:row>
      <xdr:rowOff>0</xdr:rowOff>
    </xdr:from>
    <xdr:to>
      <xdr:col>17</xdr:col>
      <xdr:colOff>0</xdr:colOff>
      <xdr:row>1652</xdr:row>
      <xdr:rowOff>0</xdr:rowOff>
    </xdr:to>
    <xdr:pic>
      <xdr:nvPicPr>
        <xdr:cNvPr id="3149" name="Picture 3148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7096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1652</xdr:row>
      <xdr:rowOff>0</xdr:rowOff>
    </xdr:from>
    <xdr:to>
      <xdr:col>17</xdr:col>
      <xdr:colOff>0</xdr:colOff>
      <xdr:row>1653</xdr:row>
      <xdr:rowOff>0</xdr:rowOff>
    </xdr:to>
    <xdr:pic>
      <xdr:nvPicPr>
        <xdr:cNvPr id="3150" name="Picture 3149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4" y="7477125"/>
          <a:ext cx="9810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1653</xdr:row>
      <xdr:rowOff>0</xdr:rowOff>
    </xdr:from>
    <xdr:to>
      <xdr:col>17</xdr:col>
      <xdr:colOff>0</xdr:colOff>
      <xdr:row>1654</xdr:row>
      <xdr:rowOff>0</xdr:rowOff>
    </xdr:to>
    <xdr:pic>
      <xdr:nvPicPr>
        <xdr:cNvPr id="3151" name="Picture 3150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7858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1655</xdr:row>
      <xdr:rowOff>0</xdr:rowOff>
    </xdr:from>
    <xdr:to>
      <xdr:col>17</xdr:col>
      <xdr:colOff>0</xdr:colOff>
      <xdr:row>1656</xdr:row>
      <xdr:rowOff>0</xdr:rowOff>
    </xdr:to>
    <xdr:pic>
      <xdr:nvPicPr>
        <xdr:cNvPr id="3152" name="Picture 3151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4" y="8620125"/>
          <a:ext cx="9810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1654</xdr:row>
      <xdr:rowOff>0</xdr:rowOff>
    </xdr:from>
    <xdr:to>
      <xdr:col>17</xdr:col>
      <xdr:colOff>0</xdr:colOff>
      <xdr:row>1655</xdr:row>
      <xdr:rowOff>0</xdr:rowOff>
    </xdr:to>
    <xdr:pic>
      <xdr:nvPicPr>
        <xdr:cNvPr id="3153" name="Picture 3152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8239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1658</xdr:row>
      <xdr:rowOff>0</xdr:rowOff>
    </xdr:from>
    <xdr:to>
      <xdr:col>17</xdr:col>
      <xdr:colOff>0</xdr:colOff>
      <xdr:row>1659</xdr:row>
      <xdr:rowOff>0</xdr:rowOff>
    </xdr:to>
    <xdr:pic>
      <xdr:nvPicPr>
        <xdr:cNvPr id="3154" name="Picture 3153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9763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1657</xdr:row>
      <xdr:rowOff>0</xdr:rowOff>
    </xdr:from>
    <xdr:to>
      <xdr:col>16</xdr:col>
      <xdr:colOff>1219199</xdr:colOff>
      <xdr:row>1658</xdr:row>
      <xdr:rowOff>0</xdr:rowOff>
    </xdr:to>
    <xdr:pic>
      <xdr:nvPicPr>
        <xdr:cNvPr id="3155" name="Picture 3154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9382125"/>
          <a:ext cx="98107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1656</xdr:row>
      <xdr:rowOff>0</xdr:rowOff>
    </xdr:from>
    <xdr:to>
      <xdr:col>17</xdr:col>
      <xdr:colOff>0</xdr:colOff>
      <xdr:row>1657</xdr:row>
      <xdr:rowOff>0</xdr:rowOff>
    </xdr:to>
    <xdr:pic>
      <xdr:nvPicPr>
        <xdr:cNvPr id="3156" name="Picture 3155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9001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1660</xdr:row>
      <xdr:rowOff>1</xdr:rowOff>
    </xdr:from>
    <xdr:to>
      <xdr:col>17</xdr:col>
      <xdr:colOff>0</xdr:colOff>
      <xdr:row>1661</xdr:row>
      <xdr:rowOff>0</xdr:rowOff>
    </xdr:to>
    <xdr:pic>
      <xdr:nvPicPr>
        <xdr:cNvPr id="3157" name="Picture 3156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0525126"/>
          <a:ext cx="9810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1659</xdr:row>
      <xdr:rowOff>0</xdr:rowOff>
    </xdr:from>
    <xdr:to>
      <xdr:col>17</xdr:col>
      <xdr:colOff>0</xdr:colOff>
      <xdr:row>1660</xdr:row>
      <xdr:rowOff>0</xdr:rowOff>
    </xdr:to>
    <xdr:pic>
      <xdr:nvPicPr>
        <xdr:cNvPr id="3158" name="Picture 3157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4" y="10144125"/>
          <a:ext cx="9810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1661</xdr:row>
      <xdr:rowOff>0</xdr:rowOff>
    </xdr:from>
    <xdr:to>
      <xdr:col>17</xdr:col>
      <xdr:colOff>0</xdr:colOff>
      <xdr:row>1662</xdr:row>
      <xdr:rowOff>0</xdr:rowOff>
    </xdr:to>
    <xdr:pic>
      <xdr:nvPicPr>
        <xdr:cNvPr id="3159" name="Picture 3158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4" y="10906125"/>
          <a:ext cx="9810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1662</xdr:row>
      <xdr:rowOff>0</xdr:rowOff>
    </xdr:from>
    <xdr:to>
      <xdr:col>17</xdr:col>
      <xdr:colOff>0</xdr:colOff>
      <xdr:row>1663</xdr:row>
      <xdr:rowOff>0</xdr:rowOff>
    </xdr:to>
    <xdr:pic>
      <xdr:nvPicPr>
        <xdr:cNvPr id="3160" name="Picture 3159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1287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1663</xdr:row>
      <xdr:rowOff>0</xdr:rowOff>
    </xdr:from>
    <xdr:to>
      <xdr:col>17</xdr:col>
      <xdr:colOff>0</xdr:colOff>
      <xdr:row>1664</xdr:row>
      <xdr:rowOff>0</xdr:rowOff>
    </xdr:to>
    <xdr:pic>
      <xdr:nvPicPr>
        <xdr:cNvPr id="3161" name="Picture 3160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1668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1664</xdr:row>
      <xdr:rowOff>0</xdr:rowOff>
    </xdr:from>
    <xdr:to>
      <xdr:col>17</xdr:col>
      <xdr:colOff>0</xdr:colOff>
      <xdr:row>1665</xdr:row>
      <xdr:rowOff>0</xdr:rowOff>
    </xdr:to>
    <xdr:pic>
      <xdr:nvPicPr>
        <xdr:cNvPr id="3162" name="Picture 3161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2049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1666</xdr:row>
      <xdr:rowOff>0</xdr:rowOff>
    </xdr:from>
    <xdr:to>
      <xdr:col>17</xdr:col>
      <xdr:colOff>0</xdr:colOff>
      <xdr:row>1667</xdr:row>
      <xdr:rowOff>0</xdr:rowOff>
    </xdr:to>
    <xdr:pic>
      <xdr:nvPicPr>
        <xdr:cNvPr id="3163" name="Picture 3162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3192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1665</xdr:row>
      <xdr:rowOff>0</xdr:rowOff>
    </xdr:from>
    <xdr:to>
      <xdr:col>17</xdr:col>
      <xdr:colOff>0</xdr:colOff>
      <xdr:row>1666</xdr:row>
      <xdr:rowOff>0</xdr:rowOff>
    </xdr:to>
    <xdr:pic>
      <xdr:nvPicPr>
        <xdr:cNvPr id="3164" name="Picture 3163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2811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1668</xdr:row>
      <xdr:rowOff>0</xdr:rowOff>
    </xdr:from>
    <xdr:to>
      <xdr:col>17</xdr:col>
      <xdr:colOff>0</xdr:colOff>
      <xdr:row>1669</xdr:row>
      <xdr:rowOff>0</xdr:rowOff>
    </xdr:to>
    <xdr:pic>
      <xdr:nvPicPr>
        <xdr:cNvPr id="3165" name="Picture 3164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3954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1667</xdr:row>
      <xdr:rowOff>0</xdr:rowOff>
    </xdr:from>
    <xdr:to>
      <xdr:col>17</xdr:col>
      <xdr:colOff>0</xdr:colOff>
      <xdr:row>1668</xdr:row>
      <xdr:rowOff>0</xdr:rowOff>
    </xdr:to>
    <xdr:pic>
      <xdr:nvPicPr>
        <xdr:cNvPr id="3166" name="Picture 3165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3573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1669</xdr:row>
      <xdr:rowOff>0</xdr:rowOff>
    </xdr:from>
    <xdr:to>
      <xdr:col>17</xdr:col>
      <xdr:colOff>0</xdr:colOff>
      <xdr:row>1670</xdr:row>
      <xdr:rowOff>0</xdr:rowOff>
    </xdr:to>
    <xdr:pic>
      <xdr:nvPicPr>
        <xdr:cNvPr id="3167" name="Picture 3166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4335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1670</xdr:row>
      <xdr:rowOff>0</xdr:rowOff>
    </xdr:from>
    <xdr:to>
      <xdr:col>17</xdr:col>
      <xdr:colOff>0</xdr:colOff>
      <xdr:row>1671</xdr:row>
      <xdr:rowOff>0</xdr:rowOff>
    </xdr:to>
    <xdr:pic>
      <xdr:nvPicPr>
        <xdr:cNvPr id="3168" name="Picture 3167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4716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1671</xdr:row>
      <xdr:rowOff>0</xdr:rowOff>
    </xdr:from>
    <xdr:to>
      <xdr:col>17</xdr:col>
      <xdr:colOff>0</xdr:colOff>
      <xdr:row>1672</xdr:row>
      <xdr:rowOff>0</xdr:rowOff>
    </xdr:to>
    <xdr:pic>
      <xdr:nvPicPr>
        <xdr:cNvPr id="3169" name="Picture 3168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5097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1673</xdr:row>
      <xdr:rowOff>0</xdr:rowOff>
    </xdr:from>
    <xdr:to>
      <xdr:col>17</xdr:col>
      <xdr:colOff>0</xdr:colOff>
      <xdr:row>1674</xdr:row>
      <xdr:rowOff>0</xdr:rowOff>
    </xdr:to>
    <xdr:pic>
      <xdr:nvPicPr>
        <xdr:cNvPr id="3170" name="Picture 3169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6240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1674</xdr:row>
      <xdr:rowOff>1</xdr:rowOff>
    </xdr:from>
    <xdr:to>
      <xdr:col>17</xdr:col>
      <xdr:colOff>0</xdr:colOff>
      <xdr:row>1675</xdr:row>
      <xdr:rowOff>1</xdr:rowOff>
    </xdr:to>
    <xdr:pic>
      <xdr:nvPicPr>
        <xdr:cNvPr id="3171" name="Picture 3170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6621126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1675</xdr:row>
      <xdr:rowOff>0</xdr:rowOff>
    </xdr:from>
    <xdr:to>
      <xdr:col>17</xdr:col>
      <xdr:colOff>0</xdr:colOff>
      <xdr:row>1676</xdr:row>
      <xdr:rowOff>0</xdr:rowOff>
    </xdr:to>
    <xdr:pic>
      <xdr:nvPicPr>
        <xdr:cNvPr id="3172" name="Picture 3171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7002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1678</xdr:row>
      <xdr:rowOff>0</xdr:rowOff>
    </xdr:from>
    <xdr:to>
      <xdr:col>17</xdr:col>
      <xdr:colOff>0</xdr:colOff>
      <xdr:row>1679</xdr:row>
      <xdr:rowOff>0</xdr:rowOff>
    </xdr:to>
    <xdr:pic>
      <xdr:nvPicPr>
        <xdr:cNvPr id="3173" name="Picture 3172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8145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1677</xdr:row>
      <xdr:rowOff>0</xdr:rowOff>
    </xdr:from>
    <xdr:to>
      <xdr:col>17</xdr:col>
      <xdr:colOff>0</xdr:colOff>
      <xdr:row>1678</xdr:row>
      <xdr:rowOff>0</xdr:rowOff>
    </xdr:to>
    <xdr:pic>
      <xdr:nvPicPr>
        <xdr:cNvPr id="3174" name="Picture 3173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7764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1676</xdr:row>
      <xdr:rowOff>18669</xdr:rowOff>
    </xdr:from>
    <xdr:to>
      <xdr:col>17</xdr:col>
      <xdr:colOff>0</xdr:colOff>
      <xdr:row>1677</xdr:row>
      <xdr:rowOff>0</xdr:rowOff>
    </xdr:to>
    <xdr:pic>
      <xdr:nvPicPr>
        <xdr:cNvPr id="3175" name="Picture 3174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7401794"/>
          <a:ext cx="981075" cy="36233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1679</xdr:row>
      <xdr:rowOff>0</xdr:rowOff>
    </xdr:from>
    <xdr:to>
      <xdr:col>17</xdr:col>
      <xdr:colOff>0</xdr:colOff>
      <xdr:row>1680</xdr:row>
      <xdr:rowOff>0</xdr:rowOff>
    </xdr:to>
    <xdr:pic>
      <xdr:nvPicPr>
        <xdr:cNvPr id="3176" name="Picture 3175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8526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762</xdr:colOff>
      <xdr:row>1680</xdr:row>
      <xdr:rowOff>0</xdr:rowOff>
    </xdr:from>
    <xdr:to>
      <xdr:col>17</xdr:col>
      <xdr:colOff>0</xdr:colOff>
      <xdr:row>1681</xdr:row>
      <xdr:rowOff>0</xdr:rowOff>
    </xdr:to>
    <xdr:pic>
      <xdr:nvPicPr>
        <xdr:cNvPr id="3177" name="Picture 3176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887" y="18907125"/>
          <a:ext cx="98031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1682</xdr:row>
      <xdr:rowOff>0</xdr:rowOff>
    </xdr:from>
    <xdr:to>
      <xdr:col>17</xdr:col>
      <xdr:colOff>0</xdr:colOff>
      <xdr:row>1683</xdr:row>
      <xdr:rowOff>0</xdr:rowOff>
    </xdr:to>
    <xdr:pic>
      <xdr:nvPicPr>
        <xdr:cNvPr id="3178" name="Picture 3177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9669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1681</xdr:row>
      <xdr:rowOff>0</xdr:rowOff>
    </xdr:from>
    <xdr:to>
      <xdr:col>17</xdr:col>
      <xdr:colOff>0</xdr:colOff>
      <xdr:row>1682</xdr:row>
      <xdr:rowOff>0</xdr:rowOff>
    </xdr:to>
    <xdr:pic>
      <xdr:nvPicPr>
        <xdr:cNvPr id="3179" name="Picture 3178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19288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1683</xdr:row>
      <xdr:rowOff>0</xdr:rowOff>
    </xdr:from>
    <xdr:to>
      <xdr:col>17</xdr:col>
      <xdr:colOff>0</xdr:colOff>
      <xdr:row>1684</xdr:row>
      <xdr:rowOff>0</xdr:rowOff>
    </xdr:to>
    <xdr:pic>
      <xdr:nvPicPr>
        <xdr:cNvPr id="3180" name="Picture 3179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0050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1685</xdr:row>
      <xdr:rowOff>0</xdr:rowOff>
    </xdr:from>
    <xdr:to>
      <xdr:col>17</xdr:col>
      <xdr:colOff>0</xdr:colOff>
      <xdr:row>1686</xdr:row>
      <xdr:rowOff>0</xdr:rowOff>
    </xdr:to>
    <xdr:pic>
      <xdr:nvPicPr>
        <xdr:cNvPr id="3181" name="Picture 3180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0812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1684</xdr:row>
      <xdr:rowOff>0</xdr:rowOff>
    </xdr:from>
    <xdr:to>
      <xdr:col>17</xdr:col>
      <xdr:colOff>0</xdr:colOff>
      <xdr:row>1685</xdr:row>
      <xdr:rowOff>0</xdr:rowOff>
    </xdr:to>
    <xdr:pic>
      <xdr:nvPicPr>
        <xdr:cNvPr id="3182" name="Picture 3181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0431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1686</xdr:row>
      <xdr:rowOff>0</xdr:rowOff>
    </xdr:from>
    <xdr:to>
      <xdr:col>17</xdr:col>
      <xdr:colOff>0</xdr:colOff>
      <xdr:row>1687</xdr:row>
      <xdr:rowOff>0</xdr:rowOff>
    </xdr:to>
    <xdr:pic>
      <xdr:nvPicPr>
        <xdr:cNvPr id="3183" name="Picture 3182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1193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1687</xdr:row>
      <xdr:rowOff>0</xdr:rowOff>
    </xdr:from>
    <xdr:to>
      <xdr:col>17</xdr:col>
      <xdr:colOff>0</xdr:colOff>
      <xdr:row>1688</xdr:row>
      <xdr:rowOff>0</xdr:rowOff>
    </xdr:to>
    <xdr:pic>
      <xdr:nvPicPr>
        <xdr:cNvPr id="3184" name="Picture 3183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1574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1688</xdr:row>
      <xdr:rowOff>0</xdr:rowOff>
    </xdr:from>
    <xdr:to>
      <xdr:col>17</xdr:col>
      <xdr:colOff>0</xdr:colOff>
      <xdr:row>1689</xdr:row>
      <xdr:rowOff>0</xdr:rowOff>
    </xdr:to>
    <xdr:pic>
      <xdr:nvPicPr>
        <xdr:cNvPr id="3185" name="Picture 3184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1955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1690</xdr:row>
      <xdr:rowOff>0</xdr:rowOff>
    </xdr:from>
    <xdr:to>
      <xdr:col>17</xdr:col>
      <xdr:colOff>0</xdr:colOff>
      <xdr:row>1691</xdr:row>
      <xdr:rowOff>0</xdr:rowOff>
    </xdr:to>
    <xdr:pic>
      <xdr:nvPicPr>
        <xdr:cNvPr id="3186" name="Picture 3185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2717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1689</xdr:row>
      <xdr:rowOff>0</xdr:rowOff>
    </xdr:from>
    <xdr:to>
      <xdr:col>17</xdr:col>
      <xdr:colOff>0</xdr:colOff>
      <xdr:row>1690</xdr:row>
      <xdr:rowOff>0</xdr:rowOff>
    </xdr:to>
    <xdr:pic>
      <xdr:nvPicPr>
        <xdr:cNvPr id="3187" name="Picture 3186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3981" y="22336125"/>
          <a:ext cx="982219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1691</xdr:row>
      <xdr:rowOff>0</xdr:rowOff>
    </xdr:from>
    <xdr:to>
      <xdr:col>17</xdr:col>
      <xdr:colOff>0</xdr:colOff>
      <xdr:row>1692</xdr:row>
      <xdr:rowOff>0</xdr:rowOff>
    </xdr:to>
    <xdr:pic>
      <xdr:nvPicPr>
        <xdr:cNvPr id="3188" name="Picture 3187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3098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1692</xdr:row>
      <xdr:rowOff>0</xdr:rowOff>
    </xdr:from>
    <xdr:to>
      <xdr:col>17</xdr:col>
      <xdr:colOff>0</xdr:colOff>
      <xdr:row>1693</xdr:row>
      <xdr:rowOff>0</xdr:rowOff>
    </xdr:to>
    <xdr:pic>
      <xdr:nvPicPr>
        <xdr:cNvPr id="3189" name="Picture 3188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3479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1693</xdr:row>
      <xdr:rowOff>0</xdr:rowOff>
    </xdr:from>
    <xdr:to>
      <xdr:col>17</xdr:col>
      <xdr:colOff>0</xdr:colOff>
      <xdr:row>1694</xdr:row>
      <xdr:rowOff>0</xdr:rowOff>
    </xdr:to>
    <xdr:pic>
      <xdr:nvPicPr>
        <xdr:cNvPr id="3190" name="Picture 3189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3860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1694</xdr:row>
      <xdr:rowOff>0</xdr:rowOff>
    </xdr:from>
    <xdr:to>
      <xdr:col>17</xdr:col>
      <xdr:colOff>0</xdr:colOff>
      <xdr:row>1695</xdr:row>
      <xdr:rowOff>0</xdr:rowOff>
    </xdr:to>
    <xdr:pic>
      <xdr:nvPicPr>
        <xdr:cNvPr id="3191" name="Picture 3190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4241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1695</xdr:row>
      <xdr:rowOff>0</xdr:rowOff>
    </xdr:from>
    <xdr:to>
      <xdr:col>17</xdr:col>
      <xdr:colOff>0</xdr:colOff>
      <xdr:row>1696</xdr:row>
      <xdr:rowOff>0</xdr:rowOff>
    </xdr:to>
    <xdr:pic>
      <xdr:nvPicPr>
        <xdr:cNvPr id="3192" name="Picture 3191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4622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1696</xdr:row>
      <xdr:rowOff>0</xdr:rowOff>
    </xdr:from>
    <xdr:to>
      <xdr:col>17</xdr:col>
      <xdr:colOff>0</xdr:colOff>
      <xdr:row>1697</xdr:row>
      <xdr:rowOff>0</xdr:rowOff>
    </xdr:to>
    <xdr:pic>
      <xdr:nvPicPr>
        <xdr:cNvPr id="3193" name="Picture 3192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25003125"/>
          <a:ext cx="9810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1594</xdr:row>
      <xdr:rowOff>0</xdr:rowOff>
    </xdr:from>
    <xdr:to>
      <xdr:col>17</xdr:col>
      <xdr:colOff>0</xdr:colOff>
      <xdr:row>1595</xdr:row>
      <xdr:rowOff>0</xdr:rowOff>
    </xdr:to>
    <xdr:pic>
      <xdr:nvPicPr>
        <xdr:cNvPr id="3194" name="Picture 3193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4001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1595</xdr:row>
      <xdr:rowOff>0</xdr:rowOff>
    </xdr:from>
    <xdr:to>
      <xdr:col>17</xdr:col>
      <xdr:colOff>0</xdr:colOff>
      <xdr:row>1596</xdr:row>
      <xdr:rowOff>0</xdr:rowOff>
    </xdr:to>
    <xdr:pic>
      <xdr:nvPicPr>
        <xdr:cNvPr id="3195" name="Picture 3194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4382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1579</xdr:row>
      <xdr:rowOff>0</xdr:rowOff>
    </xdr:from>
    <xdr:to>
      <xdr:col>17</xdr:col>
      <xdr:colOff>0</xdr:colOff>
      <xdr:row>1580</xdr:row>
      <xdr:rowOff>0</xdr:rowOff>
    </xdr:to>
    <xdr:pic>
      <xdr:nvPicPr>
        <xdr:cNvPr id="3196" name="Picture 3195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8286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1580</xdr:row>
      <xdr:rowOff>0</xdr:rowOff>
    </xdr:from>
    <xdr:to>
      <xdr:col>17</xdr:col>
      <xdr:colOff>0</xdr:colOff>
      <xdr:row>1581</xdr:row>
      <xdr:rowOff>0</xdr:rowOff>
    </xdr:to>
    <xdr:pic>
      <xdr:nvPicPr>
        <xdr:cNvPr id="3197" name="Picture 3196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8667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1581</xdr:row>
      <xdr:rowOff>0</xdr:rowOff>
    </xdr:from>
    <xdr:to>
      <xdr:col>17</xdr:col>
      <xdr:colOff>0</xdr:colOff>
      <xdr:row>1582</xdr:row>
      <xdr:rowOff>0</xdr:rowOff>
    </xdr:to>
    <xdr:pic>
      <xdr:nvPicPr>
        <xdr:cNvPr id="3198" name="Picture 3197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02351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1582</xdr:row>
      <xdr:rowOff>0</xdr:rowOff>
    </xdr:from>
    <xdr:to>
      <xdr:col>17</xdr:col>
      <xdr:colOff>0</xdr:colOff>
      <xdr:row>1583</xdr:row>
      <xdr:rowOff>0</xdr:rowOff>
    </xdr:to>
    <xdr:pic>
      <xdr:nvPicPr>
        <xdr:cNvPr id="3199" name="Picture 3198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9429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1585</xdr:row>
      <xdr:rowOff>0</xdr:rowOff>
    </xdr:from>
    <xdr:to>
      <xdr:col>17</xdr:col>
      <xdr:colOff>0</xdr:colOff>
      <xdr:row>1586</xdr:row>
      <xdr:rowOff>0</xdr:rowOff>
    </xdr:to>
    <xdr:pic>
      <xdr:nvPicPr>
        <xdr:cNvPr id="3200" name="Picture 3199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0572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1584</xdr:row>
      <xdr:rowOff>9196</xdr:rowOff>
    </xdr:from>
    <xdr:to>
      <xdr:col>17</xdr:col>
      <xdr:colOff>0</xdr:colOff>
      <xdr:row>1585</xdr:row>
      <xdr:rowOff>0</xdr:rowOff>
    </xdr:to>
    <xdr:pic>
      <xdr:nvPicPr>
        <xdr:cNvPr id="3201" name="Picture 3200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0200946"/>
          <a:ext cx="781050" cy="37180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1587</xdr:row>
      <xdr:rowOff>8282</xdr:rowOff>
    </xdr:from>
    <xdr:to>
      <xdr:col>17</xdr:col>
      <xdr:colOff>0</xdr:colOff>
      <xdr:row>1588</xdr:row>
      <xdr:rowOff>0</xdr:rowOff>
    </xdr:to>
    <xdr:pic>
      <xdr:nvPicPr>
        <xdr:cNvPr id="3202" name="Picture 3201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04645757"/>
          <a:ext cx="1009650" cy="372718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1586</xdr:row>
      <xdr:rowOff>0</xdr:rowOff>
    </xdr:from>
    <xdr:to>
      <xdr:col>17</xdr:col>
      <xdr:colOff>0</xdr:colOff>
      <xdr:row>1587</xdr:row>
      <xdr:rowOff>0</xdr:rowOff>
    </xdr:to>
    <xdr:pic>
      <xdr:nvPicPr>
        <xdr:cNvPr id="3203" name="Picture 3202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0953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1588</xdr:row>
      <xdr:rowOff>0</xdr:rowOff>
    </xdr:from>
    <xdr:to>
      <xdr:col>17</xdr:col>
      <xdr:colOff>0</xdr:colOff>
      <xdr:row>1589</xdr:row>
      <xdr:rowOff>0</xdr:rowOff>
    </xdr:to>
    <xdr:pic>
      <xdr:nvPicPr>
        <xdr:cNvPr id="3204" name="Picture 3203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1715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1589</xdr:row>
      <xdr:rowOff>0</xdr:rowOff>
    </xdr:from>
    <xdr:to>
      <xdr:col>17</xdr:col>
      <xdr:colOff>0</xdr:colOff>
      <xdr:row>1590</xdr:row>
      <xdr:rowOff>0</xdr:rowOff>
    </xdr:to>
    <xdr:pic>
      <xdr:nvPicPr>
        <xdr:cNvPr id="3205" name="Picture 3204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2096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1590</xdr:row>
      <xdr:rowOff>0</xdr:rowOff>
    </xdr:from>
    <xdr:to>
      <xdr:col>17</xdr:col>
      <xdr:colOff>0</xdr:colOff>
      <xdr:row>1591</xdr:row>
      <xdr:rowOff>0</xdr:rowOff>
    </xdr:to>
    <xdr:pic>
      <xdr:nvPicPr>
        <xdr:cNvPr id="3206" name="Picture 3205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2477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3048</xdr:colOff>
      <xdr:row>1591</xdr:row>
      <xdr:rowOff>0</xdr:rowOff>
    </xdr:from>
    <xdr:to>
      <xdr:col>17</xdr:col>
      <xdr:colOff>0</xdr:colOff>
      <xdr:row>1592</xdr:row>
      <xdr:rowOff>0</xdr:rowOff>
    </xdr:to>
    <xdr:pic>
      <xdr:nvPicPr>
        <xdr:cNvPr id="3207" name="Picture 3206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098" y="12858750"/>
          <a:ext cx="778002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1592</xdr:row>
      <xdr:rowOff>0</xdr:rowOff>
    </xdr:from>
    <xdr:to>
      <xdr:col>17</xdr:col>
      <xdr:colOff>0</xdr:colOff>
      <xdr:row>1593</xdr:row>
      <xdr:rowOff>0</xdr:rowOff>
    </xdr:to>
    <xdr:pic>
      <xdr:nvPicPr>
        <xdr:cNvPr id="3208" name="Picture 3207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592050" y="13239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1593</xdr:row>
      <xdr:rowOff>0</xdr:rowOff>
    </xdr:from>
    <xdr:to>
      <xdr:col>17</xdr:col>
      <xdr:colOff>0</xdr:colOff>
      <xdr:row>1594</xdr:row>
      <xdr:rowOff>0</xdr:rowOff>
    </xdr:to>
    <xdr:pic>
      <xdr:nvPicPr>
        <xdr:cNvPr id="3209" name="Picture 3208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3620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1583</xdr:row>
      <xdr:rowOff>0</xdr:rowOff>
    </xdr:from>
    <xdr:to>
      <xdr:col>17</xdr:col>
      <xdr:colOff>0</xdr:colOff>
      <xdr:row>1584</xdr:row>
      <xdr:rowOff>0</xdr:rowOff>
    </xdr:to>
    <xdr:pic>
      <xdr:nvPicPr>
        <xdr:cNvPr id="3210" name="Picture 3209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9810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1598</xdr:row>
      <xdr:rowOff>0</xdr:rowOff>
    </xdr:from>
    <xdr:to>
      <xdr:col>17</xdr:col>
      <xdr:colOff>0</xdr:colOff>
      <xdr:row>1599</xdr:row>
      <xdr:rowOff>0</xdr:rowOff>
    </xdr:to>
    <xdr:pic>
      <xdr:nvPicPr>
        <xdr:cNvPr id="3211" name="Picture 3210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5525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17426</xdr:colOff>
      <xdr:row>1597</xdr:row>
      <xdr:rowOff>0</xdr:rowOff>
    </xdr:from>
    <xdr:to>
      <xdr:col>17</xdr:col>
      <xdr:colOff>0</xdr:colOff>
      <xdr:row>1598</xdr:row>
      <xdr:rowOff>0</xdr:rowOff>
    </xdr:to>
    <xdr:pic>
      <xdr:nvPicPr>
        <xdr:cNvPr id="3212" name="Picture 3211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9476" y="15144750"/>
          <a:ext cx="763624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1596</xdr:row>
      <xdr:rowOff>0</xdr:rowOff>
    </xdr:from>
    <xdr:to>
      <xdr:col>17</xdr:col>
      <xdr:colOff>0</xdr:colOff>
      <xdr:row>1597</xdr:row>
      <xdr:rowOff>0</xdr:rowOff>
    </xdr:to>
    <xdr:pic>
      <xdr:nvPicPr>
        <xdr:cNvPr id="3213" name="Picture 3212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4763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1600</xdr:row>
      <xdr:rowOff>0</xdr:rowOff>
    </xdr:from>
    <xdr:to>
      <xdr:col>17</xdr:col>
      <xdr:colOff>0</xdr:colOff>
      <xdr:row>1601</xdr:row>
      <xdr:rowOff>0</xdr:rowOff>
    </xdr:to>
    <xdr:pic>
      <xdr:nvPicPr>
        <xdr:cNvPr id="3214" name="Picture 3213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6287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1599</xdr:row>
      <xdr:rowOff>0</xdr:rowOff>
    </xdr:from>
    <xdr:to>
      <xdr:col>17</xdr:col>
      <xdr:colOff>0</xdr:colOff>
      <xdr:row>1600</xdr:row>
      <xdr:rowOff>0</xdr:rowOff>
    </xdr:to>
    <xdr:pic>
      <xdr:nvPicPr>
        <xdr:cNvPr id="3215" name="Picture 3214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09209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1602</xdr:row>
      <xdr:rowOff>0</xdr:rowOff>
    </xdr:from>
    <xdr:to>
      <xdr:col>17</xdr:col>
      <xdr:colOff>0</xdr:colOff>
      <xdr:row>1603</xdr:row>
      <xdr:rowOff>0</xdr:rowOff>
    </xdr:to>
    <xdr:pic>
      <xdr:nvPicPr>
        <xdr:cNvPr id="3216" name="Picture 3215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7049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1601</xdr:row>
      <xdr:rowOff>0</xdr:rowOff>
    </xdr:from>
    <xdr:to>
      <xdr:col>17</xdr:col>
      <xdr:colOff>0</xdr:colOff>
      <xdr:row>1602</xdr:row>
      <xdr:rowOff>0</xdr:rowOff>
    </xdr:to>
    <xdr:pic>
      <xdr:nvPicPr>
        <xdr:cNvPr id="3217" name="Picture 3216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6668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1603</xdr:row>
      <xdr:rowOff>0</xdr:rowOff>
    </xdr:from>
    <xdr:to>
      <xdr:col>17</xdr:col>
      <xdr:colOff>0</xdr:colOff>
      <xdr:row>1604</xdr:row>
      <xdr:rowOff>0</xdr:rowOff>
    </xdr:to>
    <xdr:pic>
      <xdr:nvPicPr>
        <xdr:cNvPr id="3218" name="Picture 3217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7430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1604</xdr:row>
      <xdr:rowOff>0</xdr:rowOff>
    </xdr:from>
    <xdr:to>
      <xdr:col>17</xdr:col>
      <xdr:colOff>0</xdr:colOff>
      <xdr:row>1605</xdr:row>
      <xdr:rowOff>0</xdr:rowOff>
    </xdr:to>
    <xdr:pic>
      <xdr:nvPicPr>
        <xdr:cNvPr id="3219" name="Picture 3218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17811750"/>
          <a:ext cx="7810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1698</xdr:row>
      <xdr:rowOff>0</xdr:rowOff>
    </xdr:from>
    <xdr:to>
      <xdr:col>17</xdr:col>
      <xdr:colOff>0</xdr:colOff>
      <xdr:row>1699</xdr:row>
      <xdr:rowOff>0</xdr:rowOff>
    </xdr:to>
    <xdr:pic>
      <xdr:nvPicPr>
        <xdr:cNvPr id="3220" name="Picture 3219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3335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1697</xdr:row>
      <xdr:rowOff>0</xdr:rowOff>
    </xdr:from>
    <xdr:to>
      <xdr:col>17</xdr:col>
      <xdr:colOff>0</xdr:colOff>
      <xdr:row>1698</xdr:row>
      <xdr:rowOff>0</xdr:rowOff>
    </xdr:to>
    <xdr:pic>
      <xdr:nvPicPr>
        <xdr:cNvPr id="3221" name="Picture 3220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2954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1699</xdr:row>
      <xdr:rowOff>0</xdr:rowOff>
    </xdr:from>
    <xdr:to>
      <xdr:col>17</xdr:col>
      <xdr:colOff>0</xdr:colOff>
      <xdr:row>1700</xdr:row>
      <xdr:rowOff>0</xdr:rowOff>
    </xdr:to>
    <xdr:pic>
      <xdr:nvPicPr>
        <xdr:cNvPr id="3222" name="Picture 3221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3716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1700</xdr:row>
      <xdr:rowOff>0</xdr:rowOff>
    </xdr:from>
    <xdr:to>
      <xdr:col>17</xdr:col>
      <xdr:colOff>0</xdr:colOff>
      <xdr:row>1701</xdr:row>
      <xdr:rowOff>0</xdr:rowOff>
    </xdr:to>
    <xdr:pic>
      <xdr:nvPicPr>
        <xdr:cNvPr id="3223" name="Picture 3222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4097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13716</xdr:colOff>
      <xdr:row>1702</xdr:row>
      <xdr:rowOff>0</xdr:rowOff>
    </xdr:from>
    <xdr:to>
      <xdr:col>17</xdr:col>
      <xdr:colOff>0</xdr:colOff>
      <xdr:row>1703</xdr:row>
      <xdr:rowOff>0</xdr:rowOff>
    </xdr:to>
    <xdr:pic>
      <xdr:nvPicPr>
        <xdr:cNvPr id="3224" name="Picture 3223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3941" y="14859000"/>
          <a:ext cx="853059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1701</xdr:row>
      <xdr:rowOff>0</xdr:rowOff>
    </xdr:from>
    <xdr:to>
      <xdr:col>17</xdr:col>
      <xdr:colOff>0</xdr:colOff>
      <xdr:row>1702</xdr:row>
      <xdr:rowOff>0</xdr:rowOff>
    </xdr:to>
    <xdr:pic>
      <xdr:nvPicPr>
        <xdr:cNvPr id="3225" name="Picture 3224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4478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1703</xdr:row>
      <xdr:rowOff>0</xdr:rowOff>
    </xdr:from>
    <xdr:to>
      <xdr:col>17</xdr:col>
      <xdr:colOff>0</xdr:colOff>
      <xdr:row>1704</xdr:row>
      <xdr:rowOff>0</xdr:rowOff>
    </xdr:to>
    <xdr:pic>
      <xdr:nvPicPr>
        <xdr:cNvPr id="3226" name="Picture 3225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4" y="15240000"/>
          <a:ext cx="866776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1706</xdr:row>
      <xdr:rowOff>0</xdr:rowOff>
    </xdr:from>
    <xdr:to>
      <xdr:col>17</xdr:col>
      <xdr:colOff>0</xdr:colOff>
      <xdr:row>1707</xdr:row>
      <xdr:rowOff>0</xdr:rowOff>
    </xdr:to>
    <xdr:pic>
      <xdr:nvPicPr>
        <xdr:cNvPr id="3227" name="Picture 3226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6383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1705</xdr:row>
      <xdr:rowOff>0</xdr:rowOff>
    </xdr:from>
    <xdr:to>
      <xdr:col>17</xdr:col>
      <xdr:colOff>0</xdr:colOff>
      <xdr:row>1706</xdr:row>
      <xdr:rowOff>0</xdr:rowOff>
    </xdr:to>
    <xdr:pic>
      <xdr:nvPicPr>
        <xdr:cNvPr id="3228" name="Picture 3227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6002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1704</xdr:row>
      <xdr:rowOff>0</xdr:rowOff>
    </xdr:from>
    <xdr:to>
      <xdr:col>17</xdr:col>
      <xdr:colOff>0</xdr:colOff>
      <xdr:row>1705</xdr:row>
      <xdr:rowOff>0</xdr:rowOff>
    </xdr:to>
    <xdr:pic>
      <xdr:nvPicPr>
        <xdr:cNvPr id="3229" name="Picture 3228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0225" y="1562100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1605</xdr:row>
      <xdr:rowOff>0</xdr:rowOff>
    </xdr:from>
    <xdr:to>
      <xdr:col>17</xdr:col>
      <xdr:colOff>1</xdr:colOff>
      <xdr:row>1606</xdr:row>
      <xdr:rowOff>0</xdr:rowOff>
    </xdr:to>
    <xdr:pic>
      <xdr:nvPicPr>
        <xdr:cNvPr id="3232" name="Picture 3231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0"/>
          <a:ext cx="609601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1606</xdr:row>
      <xdr:rowOff>0</xdr:rowOff>
    </xdr:from>
    <xdr:to>
      <xdr:col>17</xdr:col>
      <xdr:colOff>0</xdr:colOff>
      <xdr:row>1607</xdr:row>
      <xdr:rowOff>0</xdr:rowOff>
    </xdr:to>
    <xdr:pic>
      <xdr:nvPicPr>
        <xdr:cNvPr id="3233" name="Picture 3232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90500"/>
          <a:ext cx="609600" cy="1905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1709</xdr:row>
      <xdr:rowOff>0</xdr:rowOff>
    </xdr:from>
    <xdr:to>
      <xdr:col>17</xdr:col>
      <xdr:colOff>0</xdr:colOff>
      <xdr:row>1710</xdr:row>
      <xdr:rowOff>0</xdr:rowOff>
    </xdr:to>
    <xdr:pic>
      <xdr:nvPicPr>
        <xdr:cNvPr id="3234" name="Picture 3233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6527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1708</xdr:row>
      <xdr:rowOff>0</xdr:rowOff>
    </xdr:from>
    <xdr:to>
      <xdr:col>17</xdr:col>
      <xdr:colOff>0</xdr:colOff>
      <xdr:row>1709</xdr:row>
      <xdr:rowOff>0</xdr:rowOff>
    </xdr:to>
    <xdr:pic>
      <xdr:nvPicPr>
        <xdr:cNvPr id="3235" name="Picture 3234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6146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1707</xdr:row>
      <xdr:rowOff>0</xdr:rowOff>
    </xdr:from>
    <xdr:to>
      <xdr:col>17</xdr:col>
      <xdr:colOff>0</xdr:colOff>
      <xdr:row>1708</xdr:row>
      <xdr:rowOff>0</xdr:rowOff>
    </xdr:to>
    <xdr:pic>
      <xdr:nvPicPr>
        <xdr:cNvPr id="3236" name="Picture 3235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5765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1710</xdr:row>
      <xdr:rowOff>0</xdr:rowOff>
    </xdr:from>
    <xdr:to>
      <xdr:col>17</xdr:col>
      <xdr:colOff>0</xdr:colOff>
      <xdr:row>1711</xdr:row>
      <xdr:rowOff>0</xdr:rowOff>
    </xdr:to>
    <xdr:pic>
      <xdr:nvPicPr>
        <xdr:cNvPr id="3237" name="Picture 3236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6908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1711</xdr:row>
      <xdr:rowOff>0</xdr:rowOff>
    </xdr:from>
    <xdr:to>
      <xdr:col>17</xdr:col>
      <xdr:colOff>0</xdr:colOff>
      <xdr:row>1712</xdr:row>
      <xdr:rowOff>0</xdr:rowOff>
    </xdr:to>
    <xdr:pic>
      <xdr:nvPicPr>
        <xdr:cNvPr id="3238" name="Picture 3237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7289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1712</xdr:row>
      <xdr:rowOff>0</xdr:rowOff>
    </xdr:from>
    <xdr:to>
      <xdr:col>17</xdr:col>
      <xdr:colOff>0</xdr:colOff>
      <xdr:row>1713</xdr:row>
      <xdr:rowOff>0</xdr:rowOff>
    </xdr:to>
    <xdr:pic>
      <xdr:nvPicPr>
        <xdr:cNvPr id="3239" name="Picture 3238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7670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1715</xdr:row>
      <xdr:rowOff>0</xdr:rowOff>
    </xdr:from>
    <xdr:to>
      <xdr:col>17</xdr:col>
      <xdr:colOff>0</xdr:colOff>
      <xdr:row>1716</xdr:row>
      <xdr:rowOff>0</xdr:rowOff>
    </xdr:to>
    <xdr:pic>
      <xdr:nvPicPr>
        <xdr:cNvPr id="3240" name="Picture 3239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8813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1713</xdr:row>
      <xdr:rowOff>0</xdr:rowOff>
    </xdr:from>
    <xdr:to>
      <xdr:col>17</xdr:col>
      <xdr:colOff>0</xdr:colOff>
      <xdr:row>1714</xdr:row>
      <xdr:rowOff>0</xdr:rowOff>
    </xdr:to>
    <xdr:pic>
      <xdr:nvPicPr>
        <xdr:cNvPr id="3241" name="Picture 3240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8051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1714</xdr:row>
      <xdr:rowOff>0</xdr:rowOff>
    </xdr:from>
    <xdr:to>
      <xdr:col>17</xdr:col>
      <xdr:colOff>0</xdr:colOff>
      <xdr:row>1715</xdr:row>
      <xdr:rowOff>0</xdr:rowOff>
    </xdr:to>
    <xdr:pic>
      <xdr:nvPicPr>
        <xdr:cNvPr id="3242" name="Picture 3241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8432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1717</xdr:row>
      <xdr:rowOff>3048</xdr:rowOff>
    </xdr:from>
    <xdr:to>
      <xdr:col>17</xdr:col>
      <xdr:colOff>0</xdr:colOff>
      <xdr:row>1718</xdr:row>
      <xdr:rowOff>0</xdr:rowOff>
    </xdr:to>
    <xdr:pic>
      <xdr:nvPicPr>
        <xdr:cNvPr id="3230" name="Picture 3229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9959173"/>
          <a:ext cx="942975" cy="37795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1716</xdr:row>
      <xdr:rowOff>0</xdr:rowOff>
    </xdr:from>
    <xdr:to>
      <xdr:col>17</xdr:col>
      <xdr:colOff>0</xdr:colOff>
      <xdr:row>1717</xdr:row>
      <xdr:rowOff>0</xdr:rowOff>
    </xdr:to>
    <xdr:pic>
      <xdr:nvPicPr>
        <xdr:cNvPr id="3231" name="Picture 3230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29575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1718</xdr:row>
      <xdr:rowOff>0</xdr:rowOff>
    </xdr:from>
    <xdr:to>
      <xdr:col>17</xdr:col>
      <xdr:colOff>0</xdr:colOff>
      <xdr:row>1719</xdr:row>
      <xdr:rowOff>0</xdr:rowOff>
    </xdr:to>
    <xdr:pic>
      <xdr:nvPicPr>
        <xdr:cNvPr id="3243" name="Picture 3242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0337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1719</xdr:row>
      <xdr:rowOff>0</xdr:rowOff>
    </xdr:from>
    <xdr:to>
      <xdr:col>17</xdr:col>
      <xdr:colOff>0</xdr:colOff>
      <xdr:row>1720</xdr:row>
      <xdr:rowOff>0</xdr:rowOff>
    </xdr:to>
    <xdr:pic>
      <xdr:nvPicPr>
        <xdr:cNvPr id="3244" name="Picture 3243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0718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1720</xdr:row>
      <xdr:rowOff>0</xdr:rowOff>
    </xdr:from>
    <xdr:to>
      <xdr:col>17</xdr:col>
      <xdr:colOff>0</xdr:colOff>
      <xdr:row>1721</xdr:row>
      <xdr:rowOff>0</xdr:rowOff>
    </xdr:to>
    <xdr:pic>
      <xdr:nvPicPr>
        <xdr:cNvPr id="3245" name="Picture 3244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1099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1721</xdr:row>
      <xdr:rowOff>1</xdr:rowOff>
    </xdr:from>
    <xdr:to>
      <xdr:col>17</xdr:col>
      <xdr:colOff>0</xdr:colOff>
      <xdr:row>1722</xdr:row>
      <xdr:rowOff>0</xdr:rowOff>
    </xdr:to>
    <xdr:pic>
      <xdr:nvPicPr>
        <xdr:cNvPr id="3246" name="Picture 3245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1480126"/>
          <a:ext cx="9429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1722</xdr:row>
      <xdr:rowOff>0</xdr:rowOff>
    </xdr:from>
    <xdr:to>
      <xdr:col>17</xdr:col>
      <xdr:colOff>0</xdr:colOff>
      <xdr:row>1723</xdr:row>
      <xdr:rowOff>0</xdr:rowOff>
    </xdr:to>
    <xdr:pic>
      <xdr:nvPicPr>
        <xdr:cNvPr id="3247" name="Picture 3246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1861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1723</xdr:row>
      <xdr:rowOff>0</xdr:rowOff>
    </xdr:from>
    <xdr:to>
      <xdr:col>17</xdr:col>
      <xdr:colOff>0</xdr:colOff>
      <xdr:row>1724</xdr:row>
      <xdr:rowOff>0</xdr:rowOff>
    </xdr:to>
    <xdr:pic>
      <xdr:nvPicPr>
        <xdr:cNvPr id="3248" name="Picture 3247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2242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1725</xdr:row>
      <xdr:rowOff>0</xdr:rowOff>
    </xdr:from>
    <xdr:to>
      <xdr:col>17</xdr:col>
      <xdr:colOff>0</xdr:colOff>
      <xdr:row>1726</xdr:row>
      <xdr:rowOff>0</xdr:rowOff>
    </xdr:to>
    <xdr:pic>
      <xdr:nvPicPr>
        <xdr:cNvPr id="3249" name="Picture 3248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3004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1724</xdr:row>
      <xdr:rowOff>0</xdr:rowOff>
    </xdr:from>
    <xdr:to>
      <xdr:col>17</xdr:col>
      <xdr:colOff>0</xdr:colOff>
      <xdr:row>1725</xdr:row>
      <xdr:rowOff>0</xdr:rowOff>
    </xdr:to>
    <xdr:pic>
      <xdr:nvPicPr>
        <xdr:cNvPr id="3250" name="Picture 3249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2623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1726</xdr:row>
      <xdr:rowOff>0</xdr:rowOff>
    </xdr:from>
    <xdr:to>
      <xdr:col>17</xdr:col>
      <xdr:colOff>0</xdr:colOff>
      <xdr:row>1727</xdr:row>
      <xdr:rowOff>0</xdr:rowOff>
    </xdr:to>
    <xdr:pic>
      <xdr:nvPicPr>
        <xdr:cNvPr id="3251" name="Picture 3250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3385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1727</xdr:row>
      <xdr:rowOff>0</xdr:rowOff>
    </xdr:from>
    <xdr:to>
      <xdr:col>17</xdr:col>
      <xdr:colOff>0</xdr:colOff>
      <xdr:row>1728</xdr:row>
      <xdr:rowOff>0</xdr:rowOff>
    </xdr:to>
    <xdr:pic>
      <xdr:nvPicPr>
        <xdr:cNvPr id="3252" name="Picture 3251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0" y="33766125"/>
          <a:ext cx="9429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1672</xdr:row>
      <xdr:rowOff>0</xdr:rowOff>
    </xdr:from>
    <xdr:to>
      <xdr:col>17</xdr:col>
      <xdr:colOff>0</xdr:colOff>
      <xdr:row>1673</xdr:row>
      <xdr:rowOff>0</xdr:rowOff>
    </xdr:to>
    <xdr:pic>
      <xdr:nvPicPr>
        <xdr:cNvPr id="1513" name="Picture 1512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299" y="635879475"/>
          <a:ext cx="10096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1607</xdr:row>
      <xdr:rowOff>0</xdr:rowOff>
    </xdr:from>
    <xdr:to>
      <xdr:col>17</xdr:col>
      <xdr:colOff>0</xdr:colOff>
      <xdr:row>1608</xdr:row>
      <xdr:rowOff>0</xdr:rowOff>
    </xdr:to>
    <xdr:pic>
      <xdr:nvPicPr>
        <xdr:cNvPr id="3253" name="Picture 3252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8954750"/>
          <a:ext cx="8191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1608</xdr:row>
      <xdr:rowOff>0</xdr:rowOff>
    </xdr:from>
    <xdr:to>
      <xdr:col>17</xdr:col>
      <xdr:colOff>0</xdr:colOff>
      <xdr:row>1609</xdr:row>
      <xdr:rowOff>0</xdr:rowOff>
    </xdr:to>
    <xdr:pic>
      <xdr:nvPicPr>
        <xdr:cNvPr id="3254" name="Picture 3253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9335750"/>
          <a:ext cx="8191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1730</xdr:row>
      <xdr:rowOff>0</xdr:rowOff>
    </xdr:from>
    <xdr:to>
      <xdr:col>17</xdr:col>
      <xdr:colOff>0</xdr:colOff>
      <xdr:row>1731</xdr:row>
      <xdr:rowOff>0</xdr:rowOff>
    </xdr:to>
    <xdr:pic>
      <xdr:nvPicPr>
        <xdr:cNvPr id="3255" name="Picture 3254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5290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1729</xdr:row>
      <xdr:rowOff>0</xdr:rowOff>
    </xdr:from>
    <xdr:to>
      <xdr:col>17</xdr:col>
      <xdr:colOff>0</xdr:colOff>
      <xdr:row>1730</xdr:row>
      <xdr:rowOff>0</xdr:rowOff>
    </xdr:to>
    <xdr:pic>
      <xdr:nvPicPr>
        <xdr:cNvPr id="3256" name="Picture 3255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4909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1731</xdr:row>
      <xdr:rowOff>0</xdr:rowOff>
    </xdr:from>
    <xdr:to>
      <xdr:col>17</xdr:col>
      <xdr:colOff>0</xdr:colOff>
      <xdr:row>1732</xdr:row>
      <xdr:rowOff>0</xdr:rowOff>
    </xdr:to>
    <xdr:pic>
      <xdr:nvPicPr>
        <xdr:cNvPr id="3257" name="Picture 3256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5671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1732</xdr:row>
      <xdr:rowOff>0</xdr:rowOff>
    </xdr:from>
    <xdr:to>
      <xdr:col>17</xdr:col>
      <xdr:colOff>0</xdr:colOff>
      <xdr:row>1733</xdr:row>
      <xdr:rowOff>0</xdr:rowOff>
    </xdr:to>
    <xdr:pic>
      <xdr:nvPicPr>
        <xdr:cNvPr id="3258" name="Picture 3257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6052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1733</xdr:row>
      <xdr:rowOff>0</xdr:rowOff>
    </xdr:from>
    <xdr:to>
      <xdr:col>17</xdr:col>
      <xdr:colOff>0</xdr:colOff>
      <xdr:row>1734</xdr:row>
      <xdr:rowOff>0</xdr:rowOff>
    </xdr:to>
    <xdr:pic>
      <xdr:nvPicPr>
        <xdr:cNvPr id="3259" name="Picture 3258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6433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1736</xdr:row>
      <xdr:rowOff>0</xdr:rowOff>
    </xdr:from>
    <xdr:to>
      <xdr:col>17</xdr:col>
      <xdr:colOff>0</xdr:colOff>
      <xdr:row>1737</xdr:row>
      <xdr:rowOff>0</xdr:rowOff>
    </xdr:to>
    <xdr:pic>
      <xdr:nvPicPr>
        <xdr:cNvPr id="3260" name="Picture 3259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7576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1735</xdr:row>
      <xdr:rowOff>0</xdr:rowOff>
    </xdr:from>
    <xdr:to>
      <xdr:col>17</xdr:col>
      <xdr:colOff>0</xdr:colOff>
      <xdr:row>1736</xdr:row>
      <xdr:rowOff>0</xdr:rowOff>
    </xdr:to>
    <xdr:pic>
      <xdr:nvPicPr>
        <xdr:cNvPr id="3261" name="Picture 3260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7195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1734</xdr:row>
      <xdr:rowOff>0</xdr:rowOff>
    </xdr:from>
    <xdr:to>
      <xdr:col>17</xdr:col>
      <xdr:colOff>0</xdr:colOff>
      <xdr:row>1735</xdr:row>
      <xdr:rowOff>0</xdr:rowOff>
    </xdr:to>
    <xdr:pic>
      <xdr:nvPicPr>
        <xdr:cNvPr id="3262" name="Picture 3261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6814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1737</xdr:row>
      <xdr:rowOff>0</xdr:rowOff>
    </xdr:from>
    <xdr:to>
      <xdr:col>17</xdr:col>
      <xdr:colOff>0</xdr:colOff>
      <xdr:row>1738</xdr:row>
      <xdr:rowOff>0</xdr:rowOff>
    </xdr:to>
    <xdr:pic>
      <xdr:nvPicPr>
        <xdr:cNvPr id="3263" name="Picture 3262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7957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1738</xdr:row>
      <xdr:rowOff>0</xdr:rowOff>
    </xdr:from>
    <xdr:to>
      <xdr:col>17</xdr:col>
      <xdr:colOff>0</xdr:colOff>
      <xdr:row>1739</xdr:row>
      <xdr:rowOff>0</xdr:rowOff>
    </xdr:to>
    <xdr:pic>
      <xdr:nvPicPr>
        <xdr:cNvPr id="3264" name="Picture 3263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8338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1739</xdr:row>
      <xdr:rowOff>0</xdr:rowOff>
    </xdr:from>
    <xdr:to>
      <xdr:col>17</xdr:col>
      <xdr:colOff>0</xdr:colOff>
      <xdr:row>1740</xdr:row>
      <xdr:rowOff>0</xdr:rowOff>
    </xdr:to>
    <xdr:pic>
      <xdr:nvPicPr>
        <xdr:cNvPr id="3265" name="Picture 3264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8719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1742</xdr:row>
      <xdr:rowOff>0</xdr:rowOff>
    </xdr:from>
    <xdr:to>
      <xdr:col>17</xdr:col>
      <xdr:colOff>0</xdr:colOff>
      <xdr:row>1743</xdr:row>
      <xdr:rowOff>0</xdr:rowOff>
    </xdr:to>
    <xdr:pic>
      <xdr:nvPicPr>
        <xdr:cNvPr id="3266" name="Picture 3265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9862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1741</xdr:row>
      <xdr:rowOff>0</xdr:rowOff>
    </xdr:from>
    <xdr:to>
      <xdr:col>17</xdr:col>
      <xdr:colOff>0</xdr:colOff>
      <xdr:row>1742</xdr:row>
      <xdr:rowOff>0</xdr:rowOff>
    </xdr:to>
    <xdr:pic>
      <xdr:nvPicPr>
        <xdr:cNvPr id="3267" name="Picture 3266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9481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1740</xdr:row>
      <xdr:rowOff>0</xdr:rowOff>
    </xdr:from>
    <xdr:to>
      <xdr:col>17</xdr:col>
      <xdr:colOff>0</xdr:colOff>
      <xdr:row>1741</xdr:row>
      <xdr:rowOff>0</xdr:rowOff>
    </xdr:to>
    <xdr:pic>
      <xdr:nvPicPr>
        <xdr:cNvPr id="3268" name="Picture 3267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39100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1743</xdr:row>
      <xdr:rowOff>0</xdr:rowOff>
    </xdr:from>
    <xdr:to>
      <xdr:col>17</xdr:col>
      <xdr:colOff>0</xdr:colOff>
      <xdr:row>1744</xdr:row>
      <xdr:rowOff>0</xdr:rowOff>
    </xdr:to>
    <xdr:pic>
      <xdr:nvPicPr>
        <xdr:cNvPr id="3269" name="Picture 3268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0243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1744</xdr:row>
      <xdr:rowOff>0</xdr:rowOff>
    </xdr:from>
    <xdr:to>
      <xdr:col>17</xdr:col>
      <xdr:colOff>0</xdr:colOff>
      <xdr:row>1745</xdr:row>
      <xdr:rowOff>0</xdr:rowOff>
    </xdr:to>
    <xdr:pic>
      <xdr:nvPicPr>
        <xdr:cNvPr id="3270" name="Picture 3269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0624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1745</xdr:row>
      <xdr:rowOff>0</xdr:rowOff>
    </xdr:from>
    <xdr:to>
      <xdr:col>17</xdr:col>
      <xdr:colOff>0</xdr:colOff>
      <xdr:row>1746</xdr:row>
      <xdr:rowOff>0</xdr:rowOff>
    </xdr:to>
    <xdr:pic>
      <xdr:nvPicPr>
        <xdr:cNvPr id="3271" name="Picture 3270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1005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1746</xdr:row>
      <xdr:rowOff>0</xdr:rowOff>
    </xdr:from>
    <xdr:to>
      <xdr:col>17</xdr:col>
      <xdr:colOff>0</xdr:colOff>
      <xdr:row>1747</xdr:row>
      <xdr:rowOff>0</xdr:rowOff>
    </xdr:to>
    <xdr:pic>
      <xdr:nvPicPr>
        <xdr:cNvPr id="3272" name="Picture 3271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1386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1747</xdr:row>
      <xdr:rowOff>0</xdr:rowOff>
    </xdr:from>
    <xdr:to>
      <xdr:col>17</xdr:col>
      <xdr:colOff>0</xdr:colOff>
      <xdr:row>1748</xdr:row>
      <xdr:rowOff>0</xdr:rowOff>
    </xdr:to>
    <xdr:pic>
      <xdr:nvPicPr>
        <xdr:cNvPr id="3273" name="Picture 3272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1767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1748</xdr:row>
      <xdr:rowOff>0</xdr:rowOff>
    </xdr:from>
    <xdr:to>
      <xdr:col>17</xdr:col>
      <xdr:colOff>0</xdr:colOff>
      <xdr:row>1749</xdr:row>
      <xdr:rowOff>0</xdr:rowOff>
    </xdr:to>
    <xdr:pic>
      <xdr:nvPicPr>
        <xdr:cNvPr id="3274" name="Picture 3273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2148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1749</xdr:row>
      <xdr:rowOff>0</xdr:rowOff>
    </xdr:from>
    <xdr:to>
      <xdr:col>17</xdr:col>
      <xdr:colOff>0</xdr:colOff>
      <xdr:row>1750</xdr:row>
      <xdr:rowOff>0</xdr:rowOff>
    </xdr:to>
    <xdr:pic>
      <xdr:nvPicPr>
        <xdr:cNvPr id="3275" name="Picture 3274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2529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1750</xdr:row>
      <xdr:rowOff>0</xdr:rowOff>
    </xdr:from>
    <xdr:to>
      <xdr:col>17</xdr:col>
      <xdr:colOff>0</xdr:colOff>
      <xdr:row>1751</xdr:row>
      <xdr:rowOff>0</xdr:rowOff>
    </xdr:to>
    <xdr:pic>
      <xdr:nvPicPr>
        <xdr:cNvPr id="3276" name="Picture 3275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2910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1751</xdr:row>
      <xdr:rowOff>1</xdr:rowOff>
    </xdr:from>
    <xdr:to>
      <xdr:col>17</xdr:col>
      <xdr:colOff>0</xdr:colOff>
      <xdr:row>1752</xdr:row>
      <xdr:rowOff>1</xdr:rowOff>
    </xdr:to>
    <xdr:pic>
      <xdr:nvPicPr>
        <xdr:cNvPr id="3277" name="Picture 3276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3291126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1753</xdr:row>
      <xdr:rowOff>15240</xdr:rowOff>
    </xdr:from>
    <xdr:to>
      <xdr:col>17</xdr:col>
      <xdr:colOff>0</xdr:colOff>
      <xdr:row>1754</xdr:row>
      <xdr:rowOff>0</xdr:rowOff>
    </xdr:to>
    <xdr:pic>
      <xdr:nvPicPr>
        <xdr:cNvPr id="3278" name="Picture 3277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4068365"/>
          <a:ext cx="933450" cy="36576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1754</xdr:row>
      <xdr:rowOff>0</xdr:rowOff>
    </xdr:from>
    <xdr:to>
      <xdr:col>17</xdr:col>
      <xdr:colOff>0</xdr:colOff>
      <xdr:row>1755</xdr:row>
      <xdr:rowOff>0</xdr:rowOff>
    </xdr:to>
    <xdr:pic>
      <xdr:nvPicPr>
        <xdr:cNvPr id="3279" name="Picture 3278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4434125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1752</xdr:row>
      <xdr:rowOff>21717</xdr:rowOff>
    </xdr:from>
    <xdr:to>
      <xdr:col>17</xdr:col>
      <xdr:colOff>0</xdr:colOff>
      <xdr:row>1753</xdr:row>
      <xdr:rowOff>0</xdr:rowOff>
    </xdr:to>
    <xdr:pic>
      <xdr:nvPicPr>
        <xdr:cNvPr id="3280" name="Picture 3279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3693842"/>
          <a:ext cx="933450" cy="35928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1609</xdr:row>
      <xdr:rowOff>0</xdr:rowOff>
    </xdr:from>
    <xdr:to>
      <xdr:col>17</xdr:col>
      <xdr:colOff>0</xdr:colOff>
      <xdr:row>1610</xdr:row>
      <xdr:rowOff>0</xdr:rowOff>
    </xdr:to>
    <xdr:pic>
      <xdr:nvPicPr>
        <xdr:cNvPr id="3282" name="Picture 3281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2536" y="19716750"/>
          <a:ext cx="851039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1938</xdr:row>
      <xdr:rowOff>0</xdr:rowOff>
    </xdr:from>
    <xdr:to>
      <xdr:col>17</xdr:col>
      <xdr:colOff>0</xdr:colOff>
      <xdr:row>1939</xdr:row>
      <xdr:rowOff>0</xdr:rowOff>
    </xdr:to>
    <xdr:pic>
      <xdr:nvPicPr>
        <xdr:cNvPr id="3281" name="Picture 3280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2952750"/>
          <a:ext cx="8477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1935</xdr:row>
      <xdr:rowOff>0</xdr:rowOff>
    </xdr:from>
    <xdr:to>
      <xdr:col>17</xdr:col>
      <xdr:colOff>0</xdr:colOff>
      <xdr:row>1936</xdr:row>
      <xdr:rowOff>0</xdr:rowOff>
    </xdr:to>
    <xdr:pic>
      <xdr:nvPicPr>
        <xdr:cNvPr id="3283" name="Picture 3282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68645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1936</xdr:row>
      <xdr:rowOff>0</xdr:rowOff>
    </xdr:from>
    <xdr:to>
      <xdr:col>17</xdr:col>
      <xdr:colOff>0</xdr:colOff>
      <xdr:row>1937</xdr:row>
      <xdr:rowOff>0</xdr:rowOff>
    </xdr:to>
    <xdr:pic>
      <xdr:nvPicPr>
        <xdr:cNvPr id="3284" name="Picture 3283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2190750"/>
          <a:ext cx="8477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1937</xdr:row>
      <xdr:rowOff>0</xdr:rowOff>
    </xdr:from>
    <xdr:to>
      <xdr:col>17</xdr:col>
      <xdr:colOff>0</xdr:colOff>
      <xdr:row>1938</xdr:row>
      <xdr:rowOff>0</xdr:rowOff>
    </xdr:to>
    <xdr:pic>
      <xdr:nvPicPr>
        <xdr:cNvPr id="3285" name="Picture 3284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2571750"/>
          <a:ext cx="8477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1757</xdr:row>
      <xdr:rowOff>0</xdr:rowOff>
    </xdr:from>
    <xdr:to>
      <xdr:col>17</xdr:col>
      <xdr:colOff>0</xdr:colOff>
      <xdr:row>1758</xdr:row>
      <xdr:rowOff>0</xdr:rowOff>
    </xdr:to>
    <xdr:pic>
      <xdr:nvPicPr>
        <xdr:cNvPr id="3286" name="Picture 3285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2724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1756</xdr:row>
      <xdr:rowOff>0</xdr:rowOff>
    </xdr:from>
    <xdr:to>
      <xdr:col>17</xdr:col>
      <xdr:colOff>0</xdr:colOff>
      <xdr:row>1757</xdr:row>
      <xdr:rowOff>0</xdr:rowOff>
    </xdr:to>
    <xdr:pic>
      <xdr:nvPicPr>
        <xdr:cNvPr id="3287" name="Picture 3286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2343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1755</xdr:row>
      <xdr:rowOff>0</xdr:rowOff>
    </xdr:from>
    <xdr:to>
      <xdr:col>17</xdr:col>
      <xdr:colOff>0</xdr:colOff>
      <xdr:row>1756</xdr:row>
      <xdr:rowOff>0</xdr:rowOff>
    </xdr:to>
    <xdr:pic>
      <xdr:nvPicPr>
        <xdr:cNvPr id="3288" name="Picture 3287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962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1760</xdr:row>
      <xdr:rowOff>0</xdr:rowOff>
    </xdr:from>
    <xdr:to>
      <xdr:col>17</xdr:col>
      <xdr:colOff>0</xdr:colOff>
      <xdr:row>1761</xdr:row>
      <xdr:rowOff>0</xdr:rowOff>
    </xdr:to>
    <xdr:pic>
      <xdr:nvPicPr>
        <xdr:cNvPr id="3289" name="Picture 3288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867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1759</xdr:row>
      <xdr:rowOff>0</xdr:rowOff>
    </xdr:from>
    <xdr:to>
      <xdr:col>17</xdr:col>
      <xdr:colOff>0</xdr:colOff>
      <xdr:row>1760</xdr:row>
      <xdr:rowOff>0</xdr:rowOff>
    </xdr:to>
    <xdr:pic>
      <xdr:nvPicPr>
        <xdr:cNvPr id="3290" name="Picture 3289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486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1758</xdr:row>
      <xdr:rowOff>0</xdr:rowOff>
    </xdr:from>
    <xdr:to>
      <xdr:col>17</xdr:col>
      <xdr:colOff>0</xdr:colOff>
      <xdr:row>1759</xdr:row>
      <xdr:rowOff>0</xdr:rowOff>
    </xdr:to>
    <xdr:pic>
      <xdr:nvPicPr>
        <xdr:cNvPr id="3291" name="Picture 3290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105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1761</xdr:row>
      <xdr:rowOff>0</xdr:rowOff>
    </xdr:from>
    <xdr:to>
      <xdr:col>17</xdr:col>
      <xdr:colOff>0</xdr:colOff>
      <xdr:row>1762</xdr:row>
      <xdr:rowOff>0</xdr:rowOff>
    </xdr:to>
    <xdr:pic>
      <xdr:nvPicPr>
        <xdr:cNvPr id="3292" name="Picture 3291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4248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1762</xdr:row>
      <xdr:rowOff>0</xdr:rowOff>
    </xdr:from>
    <xdr:to>
      <xdr:col>17</xdr:col>
      <xdr:colOff>0</xdr:colOff>
      <xdr:row>1763</xdr:row>
      <xdr:rowOff>0</xdr:rowOff>
    </xdr:to>
    <xdr:pic>
      <xdr:nvPicPr>
        <xdr:cNvPr id="3293" name="Picture 3292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4629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1763</xdr:row>
      <xdr:rowOff>0</xdr:rowOff>
    </xdr:from>
    <xdr:to>
      <xdr:col>17</xdr:col>
      <xdr:colOff>0</xdr:colOff>
      <xdr:row>1764</xdr:row>
      <xdr:rowOff>0</xdr:rowOff>
    </xdr:to>
    <xdr:pic>
      <xdr:nvPicPr>
        <xdr:cNvPr id="3294" name="Picture 3293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5010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1766</xdr:row>
      <xdr:rowOff>0</xdr:rowOff>
    </xdr:from>
    <xdr:to>
      <xdr:col>17</xdr:col>
      <xdr:colOff>0</xdr:colOff>
      <xdr:row>1767</xdr:row>
      <xdr:rowOff>0</xdr:rowOff>
    </xdr:to>
    <xdr:pic>
      <xdr:nvPicPr>
        <xdr:cNvPr id="3295" name="Picture 3294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153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1765</xdr:row>
      <xdr:rowOff>0</xdr:rowOff>
    </xdr:from>
    <xdr:to>
      <xdr:col>17</xdr:col>
      <xdr:colOff>0</xdr:colOff>
      <xdr:row>1766</xdr:row>
      <xdr:rowOff>0</xdr:rowOff>
    </xdr:to>
    <xdr:pic>
      <xdr:nvPicPr>
        <xdr:cNvPr id="3296" name="Picture 3295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5772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1764</xdr:row>
      <xdr:rowOff>0</xdr:rowOff>
    </xdr:from>
    <xdr:to>
      <xdr:col>17</xdr:col>
      <xdr:colOff>0</xdr:colOff>
      <xdr:row>1765</xdr:row>
      <xdr:rowOff>0</xdr:rowOff>
    </xdr:to>
    <xdr:pic>
      <xdr:nvPicPr>
        <xdr:cNvPr id="3297" name="Picture 3296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5391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1768</xdr:row>
      <xdr:rowOff>0</xdr:rowOff>
    </xdr:from>
    <xdr:to>
      <xdr:col>17</xdr:col>
      <xdr:colOff>0</xdr:colOff>
      <xdr:row>1769</xdr:row>
      <xdr:rowOff>0</xdr:rowOff>
    </xdr:to>
    <xdr:pic>
      <xdr:nvPicPr>
        <xdr:cNvPr id="3298" name="Picture 3297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915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1767</xdr:row>
      <xdr:rowOff>0</xdr:rowOff>
    </xdr:from>
    <xdr:to>
      <xdr:col>17</xdr:col>
      <xdr:colOff>1</xdr:colOff>
      <xdr:row>1768</xdr:row>
      <xdr:rowOff>0</xdr:rowOff>
    </xdr:to>
    <xdr:pic>
      <xdr:nvPicPr>
        <xdr:cNvPr id="3299" name="Picture 3298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534150"/>
          <a:ext cx="97155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1769</xdr:row>
      <xdr:rowOff>0</xdr:rowOff>
    </xdr:from>
    <xdr:to>
      <xdr:col>17</xdr:col>
      <xdr:colOff>0</xdr:colOff>
      <xdr:row>1770</xdr:row>
      <xdr:rowOff>0</xdr:rowOff>
    </xdr:to>
    <xdr:pic>
      <xdr:nvPicPr>
        <xdr:cNvPr id="3300" name="Picture 3299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7296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1770</xdr:row>
      <xdr:rowOff>0</xdr:rowOff>
    </xdr:from>
    <xdr:to>
      <xdr:col>17</xdr:col>
      <xdr:colOff>0</xdr:colOff>
      <xdr:row>1771</xdr:row>
      <xdr:rowOff>0</xdr:rowOff>
    </xdr:to>
    <xdr:pic>
      <xdr:nvPicPr>
        <xdr:cNvPr id="3301" name="Picture 3300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7677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1771</xdr:row>
      <xdr:rowOff>0</xdr:rowOff>
    </xdr:from>
    <xdr:to>
      <xdr:col>17</xdr:col>
      <xdr:colOff>0</xdr:colOff>
      <xdr:row>1772</xdr:row>
      <xdr:rowOff>0</xdr:rowOff>
    </xdr:to>
    <xdr:pic>
      <xdr:nvPicPr>
        <xdr:cNvPr id="3302" name="Picture 3301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8058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1772</xdr:row>
      <xdr:rowOff>0</xdr:rowOff>
    </xdr:from>
    <xdr:to>
      <xdr:col>17</xdr:col>
      <xdr:colOff>0</xdr:colOff>
      <xdr:row>1773</xdr:row>
      <xdr:rowOff>0</xdr:rowOff>
    </xdr:to>
    <xdr:pic>
      <xdr:nvPicPr>
        <xdr:cNvPr id="3303" name="Picture 3302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8439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1773</xdr:row>
      <xdr:rowOff>0</xdr:rowOff>
    </xdr:from>
    <xdr:to>
      <xdr:col>17</xdr:col>
      <xdr:colOff>0</xdr:colOff>
      <xdr:row>1774</xdr:row>
      <xdr:rowOff>0</xdr:rowOff>
    </xdr:to>
    <xdr:pic>
      <xdr:nvPicPr>
        <xdr:cNvPr id="3304" name="Picture 3303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8820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1774</xdr:row>
      <xdr:rowOff>0</xdr:rowOff>
    </xdr:from>
    <xdr:to>
      <xdr:col>17</xdr:col>
      <xdr:colOff>0</xdr:colOff>
      <xdr:row>1775</xdr:row>
      <xdr:rowOff>0</xdr:rowOff>
    </xdr:to>
    <xdr:pic>
      <xdr:nvPicPr>
        <xdr:cNvPr id="3305" name="Picture 3304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9201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1775</xdr:row>
      <xdr:rowOff>0</xdr:rowOff>
    </xdr:from>
    <xdr:to>
      <xdr:col>17</xdr:col>
      <xdr:colOff>0</xdr:colOff>
      <xdr:row>1776</xdr:row>
      <xdr:rowOff>0</xdr:rowOff>
    </xdr:to>
    <xdr:pic>
      <xdr:nvPicPr>
        <xdr:cNvPr id="3306" name="Picture 3305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9582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1778</xdr:row>
      <xdr:rowOff>21334</xdr:rowOff>
    </xdr:from>
    <xdr:to>
      <xdr:col>17</xdr:col>
      <xdr:colOff>0</xdr:colOff>
      <xdr:row>1778</xdr:row>
      <xdr:rowOff>380999</xdr:rowOff>
    </xdr:to>
    <xdr:pic>
      <xdr:nvPicPr>
        <xdr:cNvPr id="3307" name="Picture 3306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746484"/>
          <a:ext cx="971550" cy="35966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1777</xdr:row>
      <xdr:rowOff>0</xdr:rowOff>
    </xdr:from>
    <xdr:to>
      <xdr:col>17</xdr:col>
      <xdr:colOff>0</xdr:colOff>
      <xdr:row>1778</xdr:row>
      <xdr:rowOff>0</xdr:rowOff>
    </xdr:to>
    <xdr:pic>
      <xdr:nvPicPr>
        <xdr:cNvPr id="3308" name="Picture 3307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344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1776</xdr:row>
      <xdr:rowOff>9525</xdr:rowOff>
    </xdr:from>
    <xdr:to>
      <xdr:col>17</xdr:col>
      <xdr:colOff>0</xdr:colOff>
      <xdr:row>1777</xdr:row>
      <xdr:rowOff>0</xdr:rowOff>
    </xdr:to>
    <xdr:pic>
      <xdr:nvPicPr>
        <xdr:cNvPr id="3309" name="Picture 3308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9972675"/>
          <a:ext cx="971550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1780</xdr:row>
      <xdr:rowOff>4191</xdr:rowOff>
    </xdr:from>
    <xdr:to>
      <xdr:col>17</xdr:col>
      <xdr:colOff>0</xdr:colOff>
      <xdr:row>1781</xdr:row>
      <xdr:rowOff>0</xdr:rowOff>
    </xdr:to>
    <xdr:pic>
      <xdr:nvPicPr>
        <xdr:cNvPr id="3310" name="Picture 3309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1491341"/>
          <a:ext cx="971550" cy="37680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1779</xdr:row>
      <xdr:rowOff>0</xdr:rowOff>
    </xdr:from>
    <xdr:to>
      <xdr:col>17</xdr:col>
      <xdr:colOff>0</xdr:colOff>
      <xdr:row>1780</xdr:row>
      <xdr:rowOff>0</xdr:rowOff>
    </xdr:to>
    <xdr:pic>
      <xdr:nvPicPr>
        <xdr:cNvPr id="3311" name="Picture 3310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1106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1781</xdr:row>
      <xdr:rowOff>0</xdr:rowOff>
    </xdr:from>
    <xdr:to>
      <xdr:col>17</xdr:col>
      <xdr:colOff>0</xdr:colOff>
      <xdr:row>1782</xdr:row>
      <xdr:rowOff>0</xdr:rowOff>
    </xdr:to>
    <xdr:pic>
      <xdr:nvPicPr>
        <xdr:cNvPr id="3312" name="Picture 3311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1868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1782</xdr:row>
      <xdr:rowOff>0</xdr:rowOff>
    </xdr:from>
    <xdr:to>
      <xdr:col>17</xdr:col>
      <xdr:colOff>0</xdr:colOff>
      <xdr:row>1783</xdr:row>
      <xdr:rowOff>0</xdr:rowOff>
    </xdr:to>
    <xdr:pic>
      <xdr:nvPicPr>
        <xdr:cNvPr id="3313" name="Picture 3312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2249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1783</xdr:row>
      <xdr:rowOff>0</xdr:rowOff>
    </xdr:from>
    <xdr:to>
      <xdr:col>17</xdr:col>
      <xdr:colOff>0</xdr:colOff>
      <xdr:row>1784</xdr:row>
      <xdr:rowOff>0</xdr:rowOff>
    </xdr:to>
    <xdr:pic>
      <xdr:nvPicPr>
        <xdr:cNvPr id="3314" name="Picture 3313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2630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1784</xdr:row>
      <xdr:rowOff>0</xdr:rowOff>
    </xdr:from>
    <xdr:to>
      <xdr:col>17</xdr:col>
      <xdr:colOff>0</xdr:colOff>
      <xdr:row>1785</xdr:row>
      <xdr:rowOff>0</xdr:rowOff>
    </xdr:to>
    <xdr:pic>
      <xdr:nvPicPr>
        <xdr:cNvPr id="3315" name="Picture 3314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3011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1785</xdr:row>
      <xdr:rowOff>0</xdr:rowOff>
    </xdr:from>
    <xdr:to>
      <xdr:col>17</xdr:col>
      <xdr:colOff>0</xdr:colOff>
      <xdr:row>1786</xdr:row>
      <xdr:rowOff>0</xdr:rowOff>
    </xdr:to>
    <xdr:pic>
      <xdr:nvPicPr>
        <xdr:cNvPr id="3316" name="Picture 3315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3392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1786</xdr:row>
      <xdr:rowOff>0</xdr:rowOff>
    </xdr:from>
    <xdr:to>
      <xdr:col>17</xdr:col>
      <xdr:colOff>0</xdr:colOff>
      <xdr:row>1787</xdr:row>
      <xdr:rowOff>0</xdr:rowOff>
    </xdr:to>
    <xdr:pic>
      <xdr:nvPicPr>
        <xdr:cNvPr id="3317" name="Picture 3316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3773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1787</xdr:row>
      <xdr:rowOff>0</xdr:rowOff>
    </xdr:from>
    <xdr:to>
      <xdr:col>17</xdr:col>
      <xdr:colOff>0</xdr:colOff>
      <xdr:row>1788</xdr:row>
      <xdr:rowOff>0</xdr:rowOff>
    </xdr:to>
    <xdr:pic>
      <xdr:nvPicPr>
        <xdr:cNvPr id="3318" name="Picture 3317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4154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1789</xdr:row>
      <xdr:rowOff>0</xdr:rowOff>
    </xdr:from>
    <xdr:to>
      <xdr:col>17</xdr:col>
      <xdr:colOff>0</xdr:colOff>
      <xdr:row>1790</xdr:row>
      <xdr:rowOff>0</xdr:rowOff>
    </xdr:to>
    <xdr:pic>
      <xdr:nvPicPr>
        <xdr:cNvPr id="3319" name="Picture 3318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4916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1788</xdr:row>
      <xdr:rowOff>0</xdr:rowOff>
    </xdr:from>
    <xdr:to>
      <xdr:col>17</xdr:col>
      <xdr:colOff>0</xdr:colOff>
      <xdr:row>1789</xdr:row>
      <xdr:rowOff>0</xdr:rowOff>
    </xdr:to>
    <xdr:pic>
      <xdr:nvPicPr>
        <xdr:cNvPr id="3320" name="Picture 3319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4535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1790</xdr:row>
      <xdr:rowOff>0</xdr:rowOff>
    </xdr:from>
    <xdr:to>
      <xdr:col>17</xdr:col>
      <xdr:colOff>0</xdr:colOff>
      <xdr:row>1791</xdr:row>
      <xdr:rowOff>0</xdr:rowOff>
    </xdr:to>
    <xdr:pic>
      <xdr:nvPicPr>
        <xdr:cNvPr id="3321" name="Picture 3320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5297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1792</xdr:row>
      <xdr:rowOff>381</xdr:rowOff>
    </xdr:from>
    <xdr:to>
      <xdr:col>17</xdr:col>
      <xdr:colOff>0</xdr:colOff>
      <xdr:row>1793</xdr:row>
      <xdr:rowOff>0</xdr:rowOff>
    </xdr:to>
    <xdr:pic>
      <xdr:nvPicPr>
        <xdr:cNvPr id="3322" name="Picture 3321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6059531"/>
          <a:ext cx="971550" cy="38061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1791</xdr:row>
      <xdr:rowOff>2667</xdr:rowOff>
    </xdr:from>
    <xdr:to>
      <xdr:col>17</xdr:col>
      <xdr:colOff>0</xdr:colOff>
      <xdr:row>1792</xdr:row>
      <xdr:rowOff>0</xdr:rowOff>
    </xdr:to>
    <xdr:pic>
      <xdr:nvPicPr>
        <xdr:cNvPr id="3323" name="Picture 3322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5680817"/>
          <a:ext cx="971550" cy="37833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1793</xdr:row>
      <xdr:rowOff>0</xdr:rowOff>
    </xdr:from>
    <xdr:to>
      <xdr:col>17</xdr:col>
      <xdr:colOff>0</xdr:colOff>
      <xdr:row>1794</xdr:row>
      <xdr:rowOff>0</xdr:rowOff>
    </xdr:to>
    <xdr:pic>
      <xdr:nvPicPr>
        <xdr:cNvPr id="3324" name="Picture 3323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6440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1794</xdr:row>
      <xdr:rowOff>9525</xdr:rowOff>
    </xdr:from>
    <xdr:to>
      <xdr:col>17</xdr:col>
      <xdr:colOff>0</xdr:colOff>
      <xdr:row>1795</xdr:row>
      <xdr:rowOff>0</xdr:rowOff>
    </xdr:to>
    <xdr:pic>
      <xdr:nvPicPr>
        <xdr:cNvPr id="3325" name="Picture 3324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6830675"/>
          <a:ext cx="971550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1795</xdr:row>
      <xdr:rowOff>0</xdr:rowOff>
    </xdr:from>
    <xdr:to>
      <xdr:col>17</xdr:col>
      <xdr:colOff>0</xdr:colOff>
      <xdr:row>1796</xdr:row>
      <xdr:rowOff>0</xdr:rowOff>
    </xdr:to>
    <xdr:pic>
      <xdr:nvPicPr>
        <xdr:cNvPr id="3326" name="Picture 3325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7202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1796</xdr:row>
      <xdr:rowOff>0</xdr:rowOff>
    </xdr:from>
    <xdr:to>
      <xdr:col>17</xdr:col>
      <xdr:colOff>0</xdr:colOff>
      <xdr:row>1797</xdr:row>
      <xdr:rowOff>0</xdr:rowOff>
    </xdr:to>
    <xdr:pic>
      <xdr:nvPicPr>
        <xdr:cNvPr id="3327" name="Picture 3326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7583150"/>
          <a:ext cx="9715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1939</xdr:row>
      <xdr:rowOff>0</xdr:rowOff>
    </xdr:from>
    <xdr:to>
      <xdr:col>17</xdr:col>
      <xdr:colOff>0</xdr:colOff>
      <xdr:row>1940</xdr:row>
      <xdr:rowOff>0</xdr:rowOff>
    </xdr:to>
    <xdr:pic>
      <xdr:nvPicPr>
        <xdr:cNvPr id="3330" name="Picture 3329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3333750"/>
          <a:ext cx="8286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1940</xdr:row>
      <xdr:rowOff>0</xdr:rowOff>
    </xdr:from>
    <xdr:to>
      <xdr:col>17</xdr:col>
      <xdr:colOff>0</xdr:colOff>
      <xdr:row>1941</xdr:row>
      <xdr:rowOff>0</xdr:rowOff>
    </xdr:to>
    <xdr:pic>
      <xdr:nvPicPr>
        <xdr:cNvPr id="3331" name="Picture 3330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3714750"/>
          <a:ext cx="8286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1798</xdr:row>
      <xdr:rowOff>0</xdr:rowOff>
    </xdr:from>
    <xdr:to>
      <xdr:col>17</xdr:col>
      <xdr:colOff>0</xdr:colOff>
      <xdr:row>1799</xdr:row>
      <xdr:rowOff>0</xdr:rowOff>
    </xdr:to>
    <xdr:pic>
      <xdr:nvPicPr>
        <xdr:cNvPr id="3328" name="Picture 3327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2143125"/>
          <a:ext cx="9525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1963</xdr:row>
      <xdr:rowOff>0</xdr:rowOff>
    </xdr:from>
    <xdr:to>
      <xdr:col>17</xdr:col>
      <xdr:colOff>0</xdr:colOff>
      <xdr:row>1964</xdr:row>
      <xdr:rowOff>0</xdr:rowOff>
    </xdr:to>
    <xdr:pic>
      <xdr:nvPicPr>
        <xdr:cNvPr id="3329" name="Picture 3328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1762125"/>
          <a:ext cx="9525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1799</xdr:row>
      <xdr:rowOff>0</xdr:rowOff>
    </xdr:from>
    <xdr:to>
      <xdr:col>17</xdr:col>
      <xdr:colOff>0</xdr:colOff>
      <xdr:row>1800</xdr:row>
      <xdr:rowOff>0</xdr:rowOff>
    </xdr:to>
    <xdr:pic>
      <xdr:nvPicPr>
        <xdr:cNvPr id="3332" name="Picture 3331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2524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1800</xdr:row>
      <xdr:rowOff>0</xdr:rowOff>
    </xdr:from>
    <xdr:to>
      <xdr:col>17</xdr:col>
      <xdr:colOff>0</xdr:colOff>
      <xdr:row>1801</xdr:row>
      <xdr:rowOff>0</xdr:rowOff>
    </xdr:to>
    <xdr:pic>
      <xdr:nvPicPr>
        <xdr:cNvPr id="3333" name="Picture 3332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2905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1802</xdr:row>
      <xdr:rowOff>18288</xdr:rowOff>
    </xdr:from>
    <xdr:to>
      <xdr:col>17</xdr:col>
      <xdr:colOff>0</xdr:colOff>
      <xdr:row>1803</xdr:row>
      <xdr:rowOff>0</xdr:rowOff>
    </xdr:to>
    <xdr:pic>
      <xdr:nvPicPr>
        <xdr:cNvPr id="3334" name="Picture 3333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3685413"/>
          <a:ext cx="952501" cy="36271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1801</xdr:row>
      <xdr:rowOff>6096</xdr:rowOff>
    </xdr:from>
    <xdr:to>
      <xdr:col>17</xdr:col>
      <xdr:colOff>0</xdr:colOff>
      <xdr:row>1802</xdr:row>
      <xdr:rowOff>0</xdr:rowOff>
    </xdr:to>
    <xdr:pic>
      <xdr:nvPicPr>
        <xdr:cNvPr id="3335" name="Picture 3334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3292221"/>
          <a:ext cx="952501" cy="374904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1803</xdr:row>
      <xdr:rowOff>0</xdr:rowOff>
    </xdr:from>
    <xdr:to>
      <xdr:col>17</xdr:col>
      <xdr:colOff>0</xdr:colOff>
      <xdr:row>1804</xdr:row>
      <xdr:rowOff>0</xdr:rowOff>
    </xdr:to>
    <xdr:pic>
      <xdr:nvPicPr>
        <xdr:cNvPr id="3336" name="Picture 3335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4048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1804</xdr:row>
      <xdr:rowOff>0</xdr:rowOff>
    </xdr:from>
    <xdr:to>
      <xdr:col>17</xdr:col>
      <xdr:colOff>0</xdr:colOff>
      <xdr:row>1805</xdr:row>
      <xdr:rowOff>0</xdr:rowOff>
    </xdr:to>
    <xdr:pic>
      <xdr:nvPicPr>
        <xdr:cNvPr id="3337" name="Picture 3336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4429125"/>
          <a:ext cx="9525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1805</xdr:row>
      <xdr:rowOff>0</xdr:rowOff>
    </xdr:from>
    <xdr:to>
      <xdr:col>17</xdr:col>
      <xdr:colOff>0</xdr:colOff>
      <xdr:row>1806</xdr:row>
      <xdr:rowOff>0</xdr:rowOff>
    </xdr:to>
    <xdr:pic>
      <xdr:nvPicPr>
        <xdr:cNvPr id="3338" name="Picture 3337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4810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1806</xdr:row>
      <xdr:rowOff>0</xdr:rowOff>
    </xdr:from>
    <xdr:to>
      <xdr:col>17</xdr:col>
      <xdr:colOff>0</xdr:colOff>
      <xdr:row>1807</xdr:row>
      <xdr:rowOff>0</xdr:rowOff>
    </xdr:to>
    <xdr:pic>
      <xdr:nvPicPr>
        <xdr:cNvPr id="3339" name="Picture 3338"/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5191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1807</xdr:row>
      <xdr:rowOff>0</xdr:rowOff>
    </xdr:from>
    <xdr:to>
      <xdr:col>17</xdr:col>
      <xdr:colOff>0</xdr:colOff>
      <xdr:row>1808</xdr:row>
      <xdr:rowOff>0</xdr:rowOff>
    </xdr:to>
    <xdr:pic>
      <xdr:nvPicPr>
        <xdr:cNvPr id="3340" name="Picture 3339"/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5572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1940</xdr:row>
      <xdr:rowOff>1</xdr:rowOff>
    </xdr:from>
    <xdr:to>
      <xdr:col>17</xdr:col>
      <xdr:colOff>0</xdr:colOff>
      <xdr:row>1941</xdr:row>
      <xdr:rowOff>1</xdr:rowOff>
    </xdr:to>
    <xdr:pic>
      <xdr:nvPicPr>
        <xdr:cNvPr id="3341" name="Picture 3340"/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6715126"/>
          <a:ext cx="9525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1808</xdr:row>
      <xdr:rowOff>0</xdr:rowOff>
    </xdr:from>
    <xdr:to>
      <xdr:col>17</xdr:col>
      <xdr:colOff>0</xdr:colOff>
      <xdr:row>1809</xdr:row>
      <xdr:rowOff>0</xdr:rowOff>
    </xdr:to>
    <xdr:pic>
      <xdr:nvPicPr>
        <xdr:cNvPr id="3342" name="Picture 3341"/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9" y="6334125"/>
          <a:ext cx="95250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1941</xdr:row>
      <xdr:rowOff>0</xdr:rowOff>
    </xdr:from>
    <xdr:to>
      <xdr:col>17</xdr:col>
      <xdr:colOff>0</xdr:colOff>
      <xdr:row>1942</xdr:row>
      <xdr:rowOff>0</xdr:rowOff>
    </xdr:to>
    <xdr:pic>
      <xdr:nvPicPr>
        <xdr:cNvPr id="3349" name="Picture 3348"/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4095750"/>
          <a:ext cx="8763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1942</xdr:row>
      <xdr:rowOff>0</xdr:rowOff>
    </xdr:from>
    <xdr:to>
      <xdr:col>17</xdr:col>
      <xdr:colOff>0</xdr:colOff>
      <xdr:row>1943</xdr:row>
      <xdr:rowOff>0</xdr:rowOff>
    </xdr:to>
    <xdr:pic>
      <xdr:nvPicPr>
        <xdr:cNvPr id="3350" name="Picture 3349"/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4476750"/>
          <a:ext cx="8763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1943</xdr:row>
      <xdr:rowOff>0</xdr:rowOff>
    </xdr:from>
    <xdr:to>
      <xdr:col>17</xdr:col>
      <xdr:colOff>0</xdr:colOff>
      <xdr:row>1944</xdr:row>
      <xdr:rowOff>0</xdr:rowOff>
    </xdr:to>
    <xdr:pic>
      <xdr:nvPicPr>
        <xdr:cNvPr id="3351" name="Picture 3350"/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4857750"/>
          <a:ext cx="8763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1944</xdr:row>
      <xdr:rowOff>0</xdr:rowOff>
    </xdr:from>
    <xdr:to>
      <xdr:col>17</xdr:col>
      <xdr:colOff>0</xdr:colOff>
      <xdr:row>1945</xdr:row>
      <xdr:rowOff>0</xdr:rowOff>
    </xdr:to>
    <xdr:pic>
      <xdr:nvPicPr>
        <xdr:cNvPr id="3352" name="Picture 3351"/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5238750"/>
          <a:ext cx="8763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1945</xdr:row>
      <xdr:rowOff>0</xdr:rowOff>
    </xdr:from>
    <xdr:to>
      <xdr:col>17</xdr:col>
      <xdr:colOff>0</xdr:colOff>
      <xdr:row>1946</xdr:row>
      <xdr:rowOff>0</xdr:rowOff>
    </xdr:to>
    <xdr:pic>
      <xdr:nvPicPr>
        <xdr:cNvPr id="3353" name="Picture 3352"/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5619750"/>
          <a:ext cx="8763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1946</xdr:row>
      <xdr:rowOff>0</xdr:rowOff>
    </xdr:from>
    <xdr:to>
      <xdr:col>17</xdr:col>
      <xdr:colOff>0</xdr:colOff>
      <xdr:row>1947</xdr:row>
      <xdr:rowOff>0</xdr:rowOff>
    </xdr:to>
    <xdr:pic>
      <xdr:nvPicPr>
        <xdr:cNvPr id="3354" name="Picture 3353"/>
        <xdr:cNvPicPr>
          <a:picLocks noChangeAspect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6000750"/>
          <a:ext cx="8763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1948</xdr:row>
      <xdr:rowOff>0</xdr:rowOff>
    </xdr:from>
    <xdr:to>
      <xdr:col>17</xdr:col>
      <xdr:colOff>0</xdr:colOff>
      <xdr:row>1949</xdr:row>
      <xdr:rowOff>0</xdr:rowOff>
    </xdr:to>
    <xdr:pic>
      <xdr:nvPicPr>
        <xdr:cNvPr id="3345" name="Picture 3344"/>
        <xdr:cNvPicPr>
          <a:picLocks noChangeAspect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6762750"/>
          <a:ext cx="8477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1947</xdr:row>
      <xdr:rowOff>0</xdr:rowOff>
    </xdr:from>
    <xdr:to>
      <xdr:col>17</xdr:col>
      <xdr:colOff>0</xdr:colOff>
      <xdr:row>1948</xdr:row>
      <xdr:rowOff>0</xdr:rowOff>
    </xdr:to>
    <xdr:pic>
      <xdr:nvPicPr>
        <xdr:cNvPr id="3346" name="Picture 3345"/>
        <xdr:cNvPicPr>
          <a:picLocks noChangeAspect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6381750"/>
          <a:ext cx="8477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1949</xdr:row>
      <xdr:rowOff>0</xdr:rowOff>
    </xdr:from>
    <xdr:to>
      <xdr:col>17</xdr:col>
      <xdr:colOff>0</xdr:colOff>
      <xdr:row>1950</xdr:row>
      <xdr:rowOff>0</xdr:rowOff>
    </xdr:to>
    <xdr:pic>
      <xdr:nvPicPr>
        <xdr:cNvPr id="3098" name="Picture 3097"/>
        <xdr:cNvPicPr>
          <a:picLocks noChangeAspect="1"/>
        </xdr:cNvPicPr>
      </xdr:nvPicPr>
      <xdr:blipFill>
        <a:blip xmlns:r="http://schemas.openxmlformats.org/officeDocument/2006/relationships" r:embed="rId1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714375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1950</xdr:row>
      <xdr:rowOff>1</xdr:rowOff>
    </xdr:from>
    <xdr:to>
      <xdr:col>17</xdr:col>
      <xdr:colOff>0</xdr:colOff>
      <xdr:row>1951</xdr:row>
      <xdr:rowOff>0</xdr:rowOff>
    </xdr:to>
    <xdr:pic>
      <xdr:nvPicPr>
        <xdr:cNvPr id="3099" name="Picture 3098"/>
        <xdr:cNvPicPr>
          <a:picLocks noChangeAspect="1"/>
        </xdr:cNvPicPr>
      </xdr:nvPicPr>
      <xdr:blipFill>
        <a:blip xmlns:r="http://schemas.openxmlformats.org/officeDocument/2006/relationships" r:embed="rId1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7524751"/>
          <a:ext cx="8667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1952</xdr:row>
      <xdr:rowOff>0</xdr:rowOff>
    </xdr:from>
    <xdr:to>
      <xdr:col>17</xdr:col>
      <xdr:colOff>0</xdr:colOff>
      <xdr:row>1953</xdr:row>
      <xdr:rowOff>0</xdr:rowOff>
    </xdr:to>
    <xdr:pic>
      <xdr:nvPicPr>
        <xdr:cNvPr id="3100" name="Picture 3099"/>
        <xdr:cNvPicPr>
          <a:picLocks noChangeAspect="1"/>
        </xdr:cNvPicPr>
      </xdr:nvPicPr>
      <xdr:blipFill>
        <a:blip xmlns:r="http://schemas.openxmlformats.org/officeDocument/2006/relationships" r:embed="rId1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828675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1951</xdr:row>
      <xdr:rowOff>0</xdr:rowOff>
    </xdr:from>
    <xdr:to>
      <xdr:col>17</xdr:col>
      <xdr:colOff>0</xdr:colOff>
      <xdr:row>1952</xdr:row>
      <xdr:rowOff>0</xdr:rowOff>
    </xdr:to>
    <xdr:pic>
      <xdr:nvPicPr>
        <xdr:cNvPr id="3101" name="Picture 3100"/>
        <xdr:cNvPicPr>
          <a:picLocks noChangeAspect="1"/>
        </xdr:cNvPicPr>
      </xdr:nvPicPr>
      <xdr:blipFill>
        <a:blip xmlns:r="http://schemas.openxmlformats.org/officeDocument/2006/relationships" r:embed="rId1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7905750"/>
          <a:ext cx="8667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1953</xdr:row>
      <xdr:rowOff>1</xdr:rowOff>
    </xdr:from>
    <xdr:to>
      <xdr:col>17</xdr:col>
      <xdr:colOff>0</xdr:colOff>
      <xdr:row>1954</xdr:row>
      <xdr:rowOff>0</xdr:rowOff>
    </xdr:to>
    <xdr:pic>
      <xdr:nvPicPr>
        <xdr:cNvPr id="3102" name="Picture 3101"/>
        <xdr:cNvPicPr>
          <a:picLocks noChangeAspect="1"/>
        </xdr:cNvPicPr>
      </xdr:nvPicPr>
      <xdr:blipFill>
        <a:blip xmlns:r="http://schemas.openxmlformats.org/officeDocument/2006/relationships" r:embed="rId1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91505476"/>
          <a:ext cx="1009650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1954</xdr:row>
      <xdr:rowOff>0</xdr:rowOff>
    </xdr:from>
    <xdr:to>
      <xdr:col>17</xdr:col>
      <xdr:colOff>0</xdr:colOff>
      <xdr:row>1955</xdr:row>
      <xdr:rowOff>0</xdr:rowOff>
    </xdr:to>
    <xdr:pic>
      <xdr:nvPicPr>
        <xdr:cNvPr id="3103" name="Picture 3102"/>
        <xdr:cNvPicPr>
          <a:picLocks noChangeAspect="1"/>
        </xdr:cNvPicPr>
      </xdr:nvPicPr>
      <xdr:blipFill>
        <a:blip xmlns:r="http://schemas.openxmlformats.org/officeDocument/2006/relationships" r:embed="rId1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9048750"/>
          <a:ext cx="9525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1955</xdr:row>
      <xdr:rowOff>0</xdr:rowOff>
    </xdr:from>
    <xdr:to>
      <xdr:col>17</xdr:col>
      <xdr:colOff>0</xdr:colOff>
      <xdr:row>1956</xdr:row>
      <xdr:rowOff>0</xdr:rowOff>
    </xdr:to>
    <xdr:pic>
      <xdr:nvPicPr>
        <xdr:cNvPr id="3104" name="Picture 3103"/>
        <xdr:cNvPicPr>
          <a:picLocks noChangeAspect="1"/>
        </xdr:cNvPicPr>
      </xdr:nvPicPr>
      <xdr:blipFill>
        <a:blip xmlns:r="http://schemas.openxmlformats.org/officeDocument/2006/relationships" r:embed="rId1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692267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1956</xdr:row>
      <xdr:rowOff>0</xdr:rowOff>
    </xdr:from>
    <xdr:to>
      <xdr:col>17</xdr:col>
      <xdr:colOff>0</xdr:colOff>
      <xdr:row>1957</xdr:row>
      <xdr:rowOff>0</xdr:rowOff>
    </xdr:to>
    <xdr:pic>
      <xdr:nvPicPr>
        <xdr:cNvPr id="3105" name="Picture 3104"/>
        <xdr:cNvPicPr>
          <a:picLocks noChangeAspect="1"/>
        </xdr:cNvPicPr>
      </xdr:nvPicPr>
      <xdr:blipFill>
        <a:blip xmlns:r="http://schemas.openxmlformats.org/officeDocument/2006/relationships" r:embed="rId1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9810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1958</xdr:row>
      <xdr:rowOff>0</xdr:rowOff>
    </xdr:from>
    <xdr:to>
      <xdr:col>17</xdr:col>
      <xdr:colOff>0</xdr:colOff>
      <xdr:row>1959</xdr:row>
      <xdr:rowOff>0</xdr:rowOff>
    </xdr:to>
    <xdr:pic>
      <xdr:nvPicPr>
        <xdr:cNvPr id="3106" name="Picture 3105"/>
        <xdr:cNvPicPr>
          <a:picLocks noChangeAspect="1"/>
        </xdr:cNvPicPr>
      </xdr:nvPicPr>
      <xdr:blipFill>
        <a:blip xmlns:r="http://schemas.openxmlformats.org/officeDocument/2006/relationships" r:embed="rId1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0572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1957</xdr:row>
      <xdr:rowOff>0</xdr:rowOff>
    </xdr:from>
    <xdr:to>
      <xdr:col>17</xdr:col>
      <xdr:colOff>0</xdr:colOff>
      <xdr:row>1958</xdr:row>
      <xdr:rowOff>0</xdr:rowOff>
    </xdr:to>
    <xdr:pic>
      <xdr:nvPicPr>
        <xdr:cNvPr id="3107" name="Picture 3106"/>
        <xdr:cNvPicPr>
          <a:picLocks noChangeAspect="1"/>
        </xdr:cNvPicPr>
      </xdr:nvPicPr>
      <xdr:blipFill>
        <a:blip xmlns:r="http://schemas.openxmlformats.org/officeDocument/2006/relationships" r:embed="rId1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0191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884</xdr:row>
      <xdr:rowOff>0</xdr:rowOff>
    </xdr:from>
    <xdr:to>
      <xdr:col>17</xdr:col>
      <xdr:colOff>0</xdr:colOff>
      <xdr:row>885</xdr:row>
      <xdr:rowOff>0</xdr:rowOff>
    </xdr:to>
    <xdr:pic>
      <xdr:nvPicPr>
        <xdr:cNvPr id="3109" name="Picture 3108"/>
        <xdr:cNvPicPr>
          <a:picLocks noChangeAspect="1"/>
        </xdr:cNvPicPr>
      </xdr:nvPicPr>
      <xdr:blipFill>
        <a:blip xmlns:r="http://schemas.openxmlformats.org/officeDocument/2006/relationships" r:embed="rId1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36804000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1960</xdr:row>
      <xdr:rowOff>18288</xdr:rowOff>
    </xdr:from>
    <xdr:to>
      <xdr:col>17</xdr:col>
      <xdr:colOff>0</xdr:colOff>
      <xdr:row>1961</xdr:row>
      <xdr:rowOff>0</xdr:rowOff>
    </xdr:to>
    <xdr:pic>
      <xdr:nvPicPr>
        <xdr:cNvPr id="1875" name="Picture 1874"/>
        <xdr:cNvPicPr>
          <a:picLocks noChangeAspect="1"/>
        </xdr:cNvPicPr>
      </xdr:nvPicPr>
      <xdr:blipFill>
        <a:blip xmlns:r="http://schemas.openxmlformats.org/officeDocument/2006/relationships" r:embed="rId1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1353038"/>
          <a:ext cx="904875" cy="362712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1959</xdr:row>
      <xdr:rowOff>0</xdr:rowOff>
    </xdr:from>
    <xdr:to>
      <xdr:col>17</xdr:col>
      <xdr:colOff>0</xdr:colOff>
      <xdr:row>1960</xdr:row>
      <xdr:rowOff>0</xdr:rowOff>
    </xdr:to>
    <xdr:pic>
      <xdr:nvPicPr>
        <xdr:cNvPr id="1876" name="Picture 1875"/>
        <xdr:cNvPicPr>
          <a:picLocks noChangeAspect="1"/>
        </xdr:cNvPicPr>
      </xdr:nvPicPr>
      <xdr:blipFill>
        <a:blip xmlns:r="http://schemas.openxmlformats.org/officeDocument/2006/relationships" r:embed="rId1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0953750"/>
          <a:ext cx="9048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1961</xdr:row>
      <xdr:rowOff>0</xdr:rowOff>
    </xdr:from>
    <xdr:to>
      <xdr:col>17</xdr:col>
      <xdr:colOff>0</xdr:colOff>
      <xdr:row>1962</xdr:row>
      <xdr:rowOff>0</xdr:rowOff>
    </xdr:to>
    <xdr:pic>
      <xdr:nvPicPr>
        <xdr:cNvPr id="1877" name="Picture 1876"/>
        <xdr:cNvPicPr>
          <a:picLocks noChangeAspect="1"/>
        </xdr:cNvPicPr>
      </xdr:nvPicPr>
      <xdr:blipFill>
        <a:blip xmlns:r="http://schemas.openxmlformats.org/officeDocument/2006/relationships" r:embed="rId1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1715750"/>
          <a:ext cx="9048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1962</xdr:row>
      <xdr:rowOff>0</xdr:rowOff>
    </xdr:from>
    <xdr:to>
      <xdr:col>17</xdr:col>
      <xdr:colOff>0</xdr:colOff>
      <xdr:row>1963</xdr:row>
      <xdr:rowOff>0</xdr:rowOff>
    </xdr:to>
    <xdr:pic>
      <xdr:nvPicPr>
        <xdr:cNvPr id="1878" name="Picture 1877"/>
        <xdr:cNvPicPr>
          <a:picLocks noChangeAspect="1"/>
        </xdr:cNvPicPr>
      </xdr:nvPicPr>
      <xdr:blipFill>
        <a:blip xmlns:r="http://schemas.openxmlformats.org/officeDocument/2006/relationships" r:embed="rId1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2096750"/>
          <a:ext cx="90487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1963</xdr:row>
      <xdr:rowOff>1</xdr:rowOff>
    </xdr:from>
    <xdr:to>
      <xdr:col>17</xdr:col>
      <xdr:colOff>0</xdr:colOff>
      <xdr:row>1964</xdr:row>
      <xdr:rowOff>0</xdr:rowOff>
    </xdr:to>
    <xdr:pic>
      <xdr:nvPicPr>
        <xdr:cNvPr id="1879" name="Picture 1878"/>
        <xdr:cNvPicPr>
          <a:picLocks noChangeAspect="1"/>
        </xdr:cNvPicPr>
      </xdr:nvPicPr>
      <xdr:blipFill>
        <a:blip xmlns:r="http://schemas.openxmlformats.org/officeDocument/2006/relationships" r:embed="rId1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2477751"/>
          <a:ext cx="90487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1964</xdr:row>
      <xdr:rowOff>0</xdr:rowOff>
    </xdr:from>
    <xdr:to>
      <xdr:col>17</xdr:col>
      <xdr:colOff>0</xdr:colOff>
      <xdr:row>1965</xdr:row>
      <xdr:rowOff>0</xdr:rowOff>
    </xdr:to>
    <xdr:pic>
      <xdr:nvPicPr>
        <xdr:cNvPr id="1880" name="Picture 1879"/>
        <xdr:cNvPicPr>
          <a:picLocks noChangeAspect="1"/>
        </xdr:cNvPicPr>
      </xdr:nvPicPr>
      <xdr:blipFill>
        <a:blip xmlns:r="http://schemas.openxmlformats.org/officeDocument/2006/relationships" r:embed="rId1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2858750"/>
          <a:ext cx="9525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1965</xdr:row>
      <xdr:rowOff>0</xdr:rowOff>
    </xdr:from>
    <xdr:to>
      <xdr:col>17</xdr:col>
      <xdr:colOff>0</xdr:colOff>
      <xdr:row>1966</xdr:row>
      <xdr:rowOff>0</xdr:rowOff>
    </xdr:to>
    <xdr:pic>
      <xdr:nvPicPr>
        <xdr:cNvPr id="1812" name="Picture 1811"/>
        <xdr:cNvPicPr>
          <a:picLocks noChangeAspect="1"/>
        </xdr:cNvPicPr>
      </xdr:nvPicPr>
      <xdr:blipFill>
        <a:blip xmlns:r="http://schemas.openxmlformats.org/officeDocument/2006/relationships" r:embed="rId1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3239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1966</xdr:row>
      <xdr:rowOff>0</xdr:rowOff>
    </xdr:from>
    <xdr:to>
      <xdr:col>17</xdr:col>
      <xdr:colOff>0</xdr:colOff>
      <xdr:row>1967</xdr:row>
      <xdr:rowOff>0</xdr:rowOff>
    </xdr:to>
    <xdr:pic>
      <xdr:nvPicPr>
        <xdr:cNvPr id="1813" name="Picture 1812"/>
        <xdr:cNvPicPr>
          <a:picLocks noChangeAspect="1"/>
        </xdr:cNvPicPr>
      </xdr:nvPicPr>
      <xdr:blipFill>
        <a:blip xmlns:r="http://schemas.openxmlformats.org/officeDocument/2006/relationships" r:embed="rId1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3620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1967</xdr:row>
      <xdr:rowOff>0</xdr:rowOff>
    </xdr:from>
    <xdr:to>
      <xdr:col>17</xdr:col>
      <xdr:colOff>0</xdr:colOff>
      <xdr:row>1968</xdr:row>
      <xdr:rowOff>0</xdr:rowOff>
    </xdr:to>
    <xdr:pic>
      <xdr:nvPicPr>
        <xdr:cNvPr id="1814" name="Picture 1813"/>
        <xdr:cNvPicPr>
          <a:picLocks noChangeAspect="1"/>
        </xdr:cNvPicPr>
      </xdr:nvPicPr>
      <xdr:blipFill>
        <a:blip xmlns:r="http://schemas.openxmlformats.org/officeDocument/2006/relationships" r:embed="rId1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4001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1968</xdr:row>
      <xdr:rowOff>0</xdr:rowOff>
    </xdr:from>
    <xdr:to>
      <xdr:col>17</xdr:col>
      <xdr:colOff>0</xdr:colOff>
      <xdr:row>1969</xdr:row>
      <xdr:rowOff>0</xdr:rowOff>
    </xdr:to>
    <xdr:pic>
      <xdr:nvPicPr>
        <xdr:cNvPr id="1815" name="Picture 1814"/>
        <xdr:cNvPicPr>
          <a:picLocks noChangeAspect="1"/>
        </xdr:cNvPicPr>
      </xdr:nvPicPr>
      <xdr:blipFill>
        <a:blip xmlns:r="http://schemas.openxmlformats.org/officeDocument/2006/relationships" r:embed="rId1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4382750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1811</xdr:row>
      <xdr:rowOff>0</xdr:rowOff>
    </xdr:from>
    <xdr:to>
      <xdr:col>17</xdr:col>
      <xdr:colOff>0</xdr:colOff>
      <xdr:row>1812</xdr:row>
      <xdr:rowOff>0</xdr:rowOff>
    </xdr:to>
    <xdr:pic>
      <xdr:nvPicPr>
        <xdr:cNvPr id="1816" name="Picture 1815"/>
        <xdr:cNvPicPr>
          <a:picLocks noChangeAspect="1"/>
        </xdr:cNvPicPr>
      </xdr:nvPicPr>
      <xdr:blipFill>
        <a:blip xmlns:r="http://schemas.openxmlformats.org/officeDocument/2006/relationships" r:embed="rId1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675" y="18726150"/>
          <a:ext cx="9144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1809</xdr:row>
      <xdr:rowOff>380999</xdr:rowOff>
    </xdr:from>
    <xdr:to>
      <xdr:col>17</xdr:col>
      <xdr:colOff>0</xdr:colOff>
      <xdr:row>1811</xdr:row>
      <xdr:rowOff>0</xdr:rowOff>
    </xdr:to>
    <xdr:pic>
      <xdr:nvPicPr>
        <xdr:cNvPr id="1817" name="Picture 1816"/>
        <xdr:cNvPicPr>
          <a:picLocks noChangeAspect="1"/>
        </xdr:cNvPicPr>
      </xdr:nvPicPr>
      <xdr:blipFill>
        <a:blip xmlns:r="http://schemas.openxmlformats.org/officeDocument/2006/relationships" r:embed="rId1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675" y="18345149"/>
          <a:ext cx="91440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1812</xdr:row>
      <xdr:rowOff>0</xdr:rowOff>
    </xdr:from>
    <xdr:to>
      <xdr:col>17</xdr:col>
      <xdr:colOff>0</xdr:colOff>
      <xdr:row>1813</xdr:row>
      <xdr:rowOff>0</xdr:rowOff>
    </xdr:to>
    <xdr:pic>
      <xdr:nvPicPr>
        <xdr:cNvPr id="1818" name="Picture 1817"/>
        <xdr:cNvPicPr>
          <a:picLocks noChangeAspect="1"/>
        </xdr:cNvPicPr>
      </xdr:nvPicPr>
      <xdr:blipFill>
        <a:blip xmlns:r="http://schemas.openxmlformats.org/officeDocument/2006/relationships" r:embed="rId1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675" y="19107150"/>
          <a:ext cx="9144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1812</xdr:row>
      <xdr:rowOff>380999</xdr:rowOff>
    </xdr:from>
    <xdr:to>
      <xdr:col>17</xdr:col>
      <xdr:colOff>0</xdr:colOff>
      <xdr:row>1814</xdr:row>
      <xdr:rowOff>0</xdr:rowOff>
    </xdr:to>
    <xdr:pic>
      <xdr:nvPicPr>
        <xdr:cNvPr id="1819" name="Picture 1818"/>
        <xdr:cNvPicPr>
          <a:picLocks noChangeAspect="1"/>
        </xdr:cNvPicPr>
      </xdr:nvPicPr>
      <xdr:blipFill>
        <a:blip xmlns:r="http://schemas.openxmlformats.org/officeDocument/2006/relationships" r:embed="rId1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675" y="19488149"/>
          <a:ext cx="914400" cy="38100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1969</xdr:row>
      <xdr:rowOff>0</xdr:rowOff>
    </xdr:from>
    <xdr:to>
      <xdr:col>17</xdr:col>
      <xdr:colOff>0</xdr:colOff>
      <xdr:row>1970</xdr:row>
      <xdr:rowOff>0</xdr:rowOff>
    </xdr:to>
    <xdr:pic>
      <xdr:nvPicPr>
        <xdr:cNvPr id="1820" name="Picture 1819"/>
        <xdr:cNvPicPr>
          <a:picLocks noChangeAspect="1"/>
        </xdr:cNvPicPr>
      </xdr:nvPicPr>
      <xdr:blipFill>
        <a:blip xmlns:r="http://schemas.openxmlformats.org/officeDocument/2006/relationships" r:embed="rId1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4763750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1970</xdr:row>
      <xdr:rowOff>0</xdr:rowOff>
    </xdr:from>
    <xdr:to>
      <xdr:col>17</xdr:col>
      <xdr:colOff>0</xdr:colOff>
      <xdr:row>1971</xdr:row>
      <xdr:rowOff>0</xdr:rowOff>
    </xdr:to>
    <xdr:pic>
      <xdr:nvPicPr>
        <xdr:cNvPr id="1821" name="Picture 1820"/>
        <xdr:cNvPicPr>
          <a:picLocks noChangeAspect="1"/>
        </xdr:cNvPicPr>
      </xdr:nvPicPr>
      <xdr:blipFill>
        <a:blip xmlns:r="http://schemas.openxmlformats.org/officeDocument/2006/relationships" r:embed="rId1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5144750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1971</xdr:row>
      <xdr:rowOff>0</xdr:rowOff>
    </xdr:from>
    <xdr:to>
      <xdr:col>17</xdr:col>
      <xdr:colOff>0</xdr:colOff>
      <xdr:row>1972</xdr:row>
      <xdr:rowOff>0</xdr:rowOff>
    </xdr:to>
    <xdr:pic>
      <xdr:nvPicPr>
        <xdr:cNvPr id="1822" name="Picture 1821"/>
        <xdr:cNvPicPr>
          <a:picLocks noChangeAspect="1"/>
        </xdr:cNvPicPr>
      </xdr:nvPicPr>
      <xdr:blipFill>
        <a:blip xmlns:r="http://schemas.openxmlformats.org/officeDocument/2006/relationships" r:embed="rId1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5525750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1972</xdr:row>
      <xdr:rowOff>0</xdr:rowOff>
    </xdr:from>
    <xdr:to>
      <xdr:col>17</xdr:col>
      <xdr:colOff>0</xdr:colOff>
      <xdr:row>1973</xdr:row>
      <xdr:rowOff>0</xdr:rowOff>
    </xdr:to>
    <xdr:pic>
      <xdr:nvPicPr>
        <xdr:cNvPr id="1823" name="Picture 1822"/>
        <xdr:cNvPicPr>
          <a:picLocks noChangeAspect="1"/>
        </xdr:cNvPicPr>
      </xdr:nvPicPr>
      <xdr:blipFill>
        <a:blip xmlns:r="http://schemas.openxmlformats.org/officeDocument/2006/relationships" r:embed="rId1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5906750"/>
          <a:ext cx="9334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1974</xdr:row>
      <xdr:rowOff>0</xdr:rowOff>
    </xdr:from>
    <xdr:to>
      <xdr:col>17</xdr:col>
      <xdr:colOff>0</xdr:colOff>
      <xdr:row>1975</xdr:row>
      <xdr:rowOff>0</xdr:rowOff>
    </xdr:to>
    <xdr:pic>
      <xdr:nvPicPr>
        <xdr:cNvPr id="1824" name="Picture 1823"/>
        <xdr:cNvPicPr>
          <a:picLocks noChangeAspect="1"/>
        </xdr:cNvPicPr>
      </xdr:nvPicPr>
      <xdr:blipFill>
        <a:blip xmlns:r="http://schemas.openxmlformats.org/officeDocument/2006/relationships" r:embed="rId1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525" y="705602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1973</xdr:row>
      <xdr:rowOff>0</xdr:rowOff>
    </xdr:from>
    <xdr:to>
      <xdr:col>17</xdr:col>
      <xdr:colOff>0</xdr:colOff>
      <xdr:row>1974</xdr:row>
      <xdr:rowOff>0</xdr:rowOff>
    </xdr:to>
    <xdr:pic>
      <xdr:nvPicPr>
        <xdr:cNvPr id="1825" name="Picture 1824"/>
        <xdr:cNvPicPr>
          <a:picLocks noChangeAspect="1"/>
        </xdr:cNvPicPr>
      </xdr:nvPicPr>
      <xdr:blipFill>
        <a:blip xmlns:r="http://schemas.openxmlformats.org/officeDocument/2006/relationships" r:embed="rId1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16287750"/>
          <a:ext cx="91440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1975</xdr:row>
      <xdr:rowOff>0</xdr:rowOff>
    </xdr:from>
    <xdr:to>
      <xdr:col>17</xdr:col>
      <xdr:colOff>0</xdr:colOff>
      <xdr:row>1976</xdr:row>
      <xdr:rowOff>0</xdr:rowOff>
    </xdr:to>
    <xdr:pic>
      <xdr:nvPicPr>
        <xdr:cNvPr id="1826" name="Picture 1825"/>
        <xdr:cNvPicPr>
          <a:picLocks noChangeAspect="1"/>
        </xdr:cNvPicPr>
      </xdr:nvPicPr>
      <xdr:blipFill>
        <a:blip xmlns:r="http://schemas.openxmlformats.org/officeDocument/2006/relationships" r:embed="rId1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525" y="705983475"/>
          <a:ext cx="1009650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1814</xdr:row>
      <xdr:rowOff>1</xdr:rowOff>
    </xdr:from>
    <xdr:to>
      <xdr:col>17</xdr:col>
      <xdr:colOff>0</xdr:colOff>
      <xdr:row>1815</xdr:row>
      <xdr:rowOff>0</xdr:rowOff>
    </xdr:to>
    <xdr:pic>
      <xdr:nvPicPr>
        <xdr:cNvPr id="1827" name="Picture 1826"/>
        <xdr:cNvPicPr>
          <a:picLocks noChangeAspect="1"/>
        </xdr:cNvPicPr>
      </xdr:nvPicPr>
      <xdr:blipFill>
        <a:blip xmlns:r="http://schemas.openxmlformats.org/officeDocument/2006/relationships" r:embed="rId1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0250151"/>
          <a:ext cx="88582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1816</xdr:row>
      <xdr:rowOff>0</xdr:rowOff>
    </xdr:from>
    <xdr:to>
      <xdr:col>17</xdr:col>
      <xdr:colOff>0</xdr:colOff>
      <xdr:row>1817</xdr:row>
      <xdr:rowOff>0</xdr:rowOff>
    </xdr:to>
    <xdr:pic>
      <xdr:nvPicPr>
        <xdr:cNvPr id="1828" name="Picture 1827"/>
        <xdr:cNvPicPr>
          <a:picLocks noChangeAspect="1"/>
        </xdr:cNvPicPr>
      </xdr:nvPicPr>
      <xdr:blipFill>
        <a:blip xmlns:r="http://schemas.openxmlformats.org/officeDocument/2006/relationships" r:embed="rId1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101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1815</xdr:row>
      <xdr:rowOff>0</xdr:rowOff>
    </xdr:from>
    <xdr:to>
      <xdr:col>17</xdr:col>
      <xdr:colOff>0</xdr:colOff>
      <xdr:row>1816</xdr:row>
      <xdr:rowOff>0</xdr:rowOff>
    </xdr:to>
    <xdr:pic>
      <xdr:nvPicPr>
        <xdr:cNvPr id="1829" name="Picture 1828"/>
        <xdr:cNvPicPr>
          <a:picLocks noChangeAspect="1"/>
        </xdr:cNvPicPr>
      </xdr:nvPicPr>
      <xdr:blipFill>
        <a:blip xmlns:r="http://schemas.openxmlformats.org/officeDocument/2006/relationships" r:embed="rId1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0631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1817</xdr:row>
      <xdr:rowOff>0</xdr:rowOff>
    </xdr:from>
    <xdr:to>
      <xdr:col>17</xdr:col>
      <xdr:colOff>0</xdr:colOff>
      <xdr:row>1818</xdr:row>
      <xdr:rowOff>0</xdr:rowOff>
    </xdr:to>
    <xdr:pic>
      <xdr:nvPicPr>
        <xdr:cNvPr id="1830" name="Picture 1829"/>
        <xdr:cNvPicPr>
          <a:picLocks noChangeAspect="1"/>
        </xdr:cNvPicPr>
      </xdr:nvPicPr>
      <xdr:blipFill>
        <a:blip xmlns:r="http://schemas.openxmlformats.org/officeDocument/2006/relationships" r:embed="rId1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139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1818</xdr:row>
      <xdr:rowOff>0</xdr:rowOff>
    </xdr:from>
    <xdr:to>
      <xdr:col>17</xdr:col>
      <xdr:colOff>0</xdr:colOff>
      <xdr:row>1819</xdr:row>
      <xdr:rowOff>0</xdr:rowOff>
    </xdr:to>
    <xdr:pic>
      <xdr:nvPicPr>
        <xdr:cNvPr id="1831" name="Picture 1830"/>
        <xdr:cNvPicPr>
          <a:picLocks noChangeAspect="1"/>
        </xdr:cNvPicPr>
      </xdr:nvPicPr>
      <xdr:blipFill>
        <a:blip xmlns:r="http://schemas.openxmlformats.org/officeDocument/2006/relationships" r:embed="rId1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177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1819</xdr:row>
      <xdr:rowOff>0</xdr:rowOff>
    </xdr:from>
    <xdr:to>
      <xdr:col>17</xdr:col>
      <xdr:colOff>0</xdr:colOff>
      <xdr:row>1820</xdr:row>
      <xdr:rowOff>0</xdr:rowOff>
    </xdr:to>
    <xdr:pic>
      <xdr:nvPicPr>
        <xdr:cNvPr id="1832" name="Picture 1831"/>
        <xdr:cNvPicPr>
          <a:picLocks noChangeAspect="1"/>
        </xdr:cNvPicPr>
      </xdr:nvPicPr>
      <xdr:blipFill>
        <a:blip xmlns:r="http://schemas.openxmlformats.org/officeDocument/2006/relationships" r:embed="rId1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215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1822</xdr:row>
      <xdr:rowOff>0</xdr:rowOff>
    </xdr:from>
    <xdr:to>
      <xdr:col>17</xdr:col>
      <xdr:colOff>0</xdr:colOff>
      <xdr:row>1823</xdr:row>
      <xdr:rowOff>0</xdr:rowOff>
    </xdr:to>
    <xdr:pic>
      <xdr:nvPicPr>
        <xdr:cNvPr id="1833" name="Picture 1832"/>
        <xdr:cNvPicPr>
          <a:picLocks noChangeAspect="1"/>
        </xdr:cNvPicPr>
      </xdr:nvPicPr>
      <xdr:blipFill>
        <a:blip xmlns:r="http://schemas.openxmlformats.org/officeDocument/2006/relationships" r:embed="rId1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329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1821</xdr:row>
      <xdr:rowOff>0</xdr:rowOff>
    </xdr:from>
    <xdr:to>
      <xdr:col>17</xdr:col>
      <xdr:colOff>0</xdr:colOff>
      <xdr:row>1822</xdr:row>
      <xdr:rowOff>0</xdr:rowOff>
    </xdr:to>
    <xdr:pic>
      <xdr:nvPicPr>
        <xdr:cNvPr id="1834" name="Picture 1833"/>
        <xdr:cNvPicPr>
          <a:picLocks noChangeAspect="1"/>
        </xdr:cNvPicPr>
      </xdr:nvPicPr>
      <xdr:blipFill>
        <a:blip xmlns:r="http://schemas.openxmlformats.org/officeDocument/2006/relationships" r:embed="rId1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2917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1820</xdr:row>
      <xdr:rowOff>0</xdr:rowOff>
    </xdr:from>
    <xdr:to>
      <xdr:col>17</xdr:col>
      <xdr:colOff>0</xdr:colOff>
      <xdr:row>1821</xdr:row>
      <xdr:rowOff>0</xdr:rowOff>
    </xdr:to>
    <xdr:pic>
      <xdr:nvPicPr>
        <xdr:cNvPr id="1835" name="Picture 1834"/>
        <xdr:cNvPicPr>
          <a:picLocks noChangeAspect="1"/>
        </xdr:cNvPicPr>
      </xdr:nvPicPr>
      <xdr:blipFill>
        <a:blip xmlns:r="http://schemas.openxmlformats.org/officeDocument/2006/relationships" r:embed="rId1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253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1824</xdr:row>
      <xdr:rowOff>0</xdr:rowOff>
    </xdr:from>
    <xdr:to>
      <xdr:col>17</xdr:col>
      <xdr:colOff>0</xdr:colOff>
      <xdr:row>1825</xdr:row>
      <xdr:rowOff>0</xdr:rowOff>
    </xdr:to>
    <xdr:pic>
      <xdr:nvPicPr>
        <xdr:cNvPr id="1836" name="Picture 1835"/>
        <xdr:cNvPicPr>
          <a:picLocks noChangeAspect="1"/>
        </xdr:cNvPicPr>
      </xdr:nvPicPr>
      <xdr:blipFill>
        <a:blip xmlns:r="http://schemas.openxmlformats.org/officeDocument/2006/relationships" r:embed="rId1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4060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1825</xdr:row>
      <xdr:rowOff>0</xdr:rowOff>
    </xdr:from>
    <xdr:to>
      <xdr:col>17</xdr:col>
      <xdr:colOff>0</xdr:colOff>
      <xdr:row>1826</xdr:row>
      <xdr:rowOff>0</xdr:rowOff>
    </xdr:to>
    <xdr:pic>
      <xdr:nvPicPr>
        <xdr:cNvPr id="1837" name="Picture 1836"/>
        <xdr:cNvPicPr>
          <a:picLocks noChangeAspect="1"/>
        </xdr:cNvPicPr>
      </xdr:nvPicPr>
      <xdr:blipFill>
        <a:blip xmlns:r="http://schemas.openxmlformats.org/officeDocument/2006/relationships" r:embed="rId1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4441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1826</xdr:row>
      <xdr:rowOff>0</xdr:rowOff>
    </xdr:from>
    <xdr:to>
      <xdr:col>17</xdr:col>
      <xdr:colOff>0</xdr:colOff>
      <xdr:row>1827</xdr:row>
      <xdr:rowOff>0</xdr:rowOff>
    </xdr:to>
    <xdr:pic>
      <xdr:nvPicPr>
        <xdr:cNvPr id="1838" name="Picture 1837"/>
        <xdr:cNvPicPr>
          <a:picLocks noChangeAspect="1"/>
        </xdr:cNvPicPr>
      </xdr:nvPicPr>
      <xdr:blipFill>
        <a:blip xmlns:r="http://schemas.openxmlformats.org/officeDocument/2006/relationships" r:embed="rId1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482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1827</xdr:row>
      <xdr:rowOff>0</xdr:rowOff>
    </xdr:from>
    <xdr:to>
      <xdr:col>17</xdr:col>
      <xdr:colOff>0</xdr:colOff>
      <xdr:row>1828</xdr:row>
      <xdr:rowOff>0</xdr:rowOff>
    </xdr:to>
    <xdr:pic>
      <xdr:nvPicPr>
        <xdr:cNvPr id="1839" name="Picture 1838"/>
        <xdr:cNvPicPr>
          <a:picLocks noChangeAspect="1"/>
        </xdr:cNvPicPr>
      </xdr:nvPicPr>
      <xdr:blipFill>
        <a:blip xmlns:r="http://schemas.openxmlformats.org/officeDocument/2006/relationships" r:embed="rId1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520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1828</xdr:row>
      <xdr:rowOff>0</xdr:rowOff>
    </xdr:from>
    <xdr:to>
      <xdr:col>17</xdr:col>
      <xdr:colOff>0</xdr:colOff>
      <xdr:row>1829</xdr:row>
      <xdr:rowOff>0</xdr:rowOff>
    </xdr:to>
    <xdr:pic>
      <xdr:nvPicPr>
        <xdr:cNvPr id="1840" name="Picture 1839"/>
        <xdr:cNvPicPr>
          <a:picLocks noChangeAspect="1"/>
        </xdr:cNvPicPr>
      </xdr:nvPicPr>
      <xdr:blipFill>
        <a:blip xmlns:r="http://schemas.openxmlformats.org/officeDocument/2006/relationships" r:embed="rId1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558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1829</xdr:row>
      <xdr:rowOff>0</xdr:rowOff>
    </xdr:from>
    <xdr:to>
      <xdr:col>17</xdr:col>
      <xdr:colOff>0</xdr:colOff>
      <xdr:row>1830</xdr:row>
      <xdr:rowOff>0</xdr:rowOff>
    </xdr:to>
    <xdr:pic>
      <xdr:nvPicPr>
        <xdr:cNvPr id="1841" name="Picture 1840"/>
        <xdr:cNvPicPr>
          <a:picLocks noChangeAspect="1"/>
        </xdr:cNvPicPr>
      </xdr:nvPicPr>
      <xdr:blipFill>
        <a:blip xmlns:r="http://schemas.openxmlformats.org/officeDocument/2006/relationships" r:embed="rId1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596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1830</xdr:row>
      <xdr:rowOff>0</xdr:rowOff>
    </xdr:from>
    <xdr:to>
      <xdr:col>17</xdr:col>
      <xdr:colOff>0</xdr:colOff>
      <xdr:row>1831</xdr:row>
      <xdr:rowOff>0</xdr:rowOff>
    </xdr:to>
    <xdr:pic>
      <xdr:nvPicPr>
        <xdr:cNvPr id="1842" name="Picture 1841"/>
        <xdr:cNvPicPr>
          <a:picLocks noChangeAspect="1"/>
        </xdr:cNvPicPr>
      </xdr:nvPicPr>
      <xdr:blipFill>
        <a:blip xmlns:r="http://schemas.openxmlformats.org/officeDocument/2006/relationships" r:embed="rId1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634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9144</xdr:colOff>
      <xdr:row>1834</xdr:row>
      <xdr:rowOff>0</xdr:rowOff>
    </xdr:from>
    <xdr:to>
      <xdr:col>17</xdr:col>
      <xdr:colOff>0</xdr:colOff>
      <xdr:row>1835</xdr:row>
      <xdr:rowOff>0</xdr:rowOff>
    </xdr:to>
    <xdr:pic>
      <xdr:nvPicPr>
        <xdr:cNvPr id="1843" name="Picture 1842"/>
        <xdr:cNvPicPr>
          <a:picLocks noChangeAspect="1"/>
        </xdr:cNvPicPr>
      </xdr:nvPicPr>
      <xdr:blipFill>
        <a:blip xmlns:r="http://schemas.openxmlformats.org/officeDocument/2006/relationships" r:embed="rId1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8544" y="27870150"/>
          <a:ext cx="876681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1833</xdr:row>
      <xdr:rowOff>0</xdr:rowOff>
    </xdr:from>
    <xdr:to>
      <xdr:col>17</xdr:col>
      <xdr:colOff>0</xdr:colOff>
      <xdr:row>1834</xdr:row>
      <xdr:rowOff>0</xdr:rowOff>
    </xdr:to>
    <xdr:pic>
      <xdr:nvPicPr>
        <xdr:cNvPr id="1844" name="Picture 1843"/>
        <xdr:cNvPicPr>
          <a:picLocks noChangeAspect="1"/>
        </xdr:cNvPicPr>
      </xdr:nvPicPr>
      <xdr:blipFill>
        <a:blip xmlns:r="http://schemas.openxmlformats.org/officeDocument/2006/relationships" r:embed="rId1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7489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1832</xdr:row>
      <xdr:rowOff>0</xdr:rowOff>
    </xdr:from>
    <xdr:to>
      <xdr:col>17</xdr:col>
      <xdr:colOff>0</xdr:colOff>
      <xdr:row>1833</xdr:row>
      <xdr:rowOff>0</xdr:rowOff>
    </xdr:to>
    <xdr:pic>
      <xdr:nvPicPr>
        <xdr:cNvPr id="1845" name="Picture 1844"/>
        <xdr:cNvPicPr>
          <a:picLocks noChangeAspect="1"/>
        </xdr:cNvPicPr>
      </xdr:nvPicPr>
      <xdr:blipFill>
        <a:blip xmlns:r="http://schemas.openxmlformats.org/officeDocument/2006/relationships" r:embed="rId1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710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1836</xdr:row>
      <xdr:rowOff>0</xdr:rowOff>
    </xdr:from>
    <xdr:to>
      <xdr:col>17</xdr:col>
      <xdr:colOff>0</xdr:colOff>
      <xdr:row>1837</xdr:row>
      <xdr:rowOff>0</xdr:rowOff>
    </xdr:to>
    <xdr:pic>
      <xdr:nvPicPr>
        <xdr:cNvPr id="1846" name="Picture 1845"/>
        <xdr:cNvPicPr>
          <a:picLocks noChangeAspect="1"/>
        </xdr:cNvPicPr>
      </xdr:nvPicPr>
      <xdr:blipFill>
        <a:blip xmlns:r="http://schemas.openxmlformats.org/officeDocument/2006/relationships" r:embed="rId1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863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1835</xdr:row>
      <xdr:rowOff>0</xdr:rowOff>
    </xdr:from>
    <xdr:to>
      <xdr:col>17</xdr:col>
      <xdr:colOff>0</xdr:colOff>
      <xdr:row>1836</xdr:row>
      <xdr:rowOff>0</xdr:rowOff>
    </xdr:to>
    <xdr:pic>
      <xdr:nvPicPr>
        <xdr:cNvPr id="1847" name="Picture 1846"/>
        <xdr:cNvPicPr>
          <a:picLocks noChangeAspect="1"/>
        </xdr:cNvPicPr>
      </xdr:nvPicPr>
      <xdr:blipFill>
        <a:blip xmlns:r="http://schemas.openxmlformats.org/officeDocument/2006/relationships" r:embed="rId1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8251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1837</xdr:row>
      <xdr:rowOff>0</xdr:rowOff>
    </xdr:from>
    <xdr:to>
      <xdr:col>17</xdr:col>
      <xdr:colOff>0</xdr:colOff>
      <xdr:row>1838</xdr:row>
      <xdr:rowOff>0</xdr:rowOff>
    </xdr:to>
    <xdr:pic>
      <xdr:nvPicPr>
        <xdr:cNvPr id="1848" name="Picture 1847"/>
        <xdr:cNvPicPr>
          <a:picLocks noChangeAspect="1"/>
        </xdr:cNvPicPr>
      </xdr:nvPicPr>
      <xdr:blipFill>
        <a:blip xmlns:r="http://schemas.openxmlformats.org/officeDocument/2006/relationships" r:embed="rId1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901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1838</xdr:row>
      <xdr:rowOff>0</xdr:rowOff>
    </xdr:from>
    <xdr:to>
      <xdr:col>17</xdr:col>
      <xdr:colOff>0</xdr:colOff>
      <xdr:row>1839</xdr:row>
      <xdr:rowOff>0</xdr:rowOff>
    </xdr:to>
    <xdr:pic>
      <xdr:nvPicPr>
        <xdr:cNvPr id="1849" name="Picture 1848"/>
        <xdr:cNvPicPr>
          <a:picLocks noChangeAspect="1"/>
        </xdr:cNvPicPr>
      </xdr:nvPicPr>
      <xdr:blipFill>
        <a:blip xmlns:r="http://schemas.openxmlformats.org/officeDocument/2006/relationships" r:embed="rId1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939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1839</xdr:row>
      <xdr:rowOff>0</xdr:rowOff>
    </xdr:from>
    <xdr:to>
      <xdr:col>17</xdr:col>
      <xdr:colOff>0</xdr:colOff>
      <xdr:row>1840</xdr:row>
      <xdr:rowOff>0</xdr:rowOff>
    </xdr:to>
    <xdr:pic>
      <xdr:nvPicPr>
        <xdr:cNvPr id="1850" name="Picture 1849"/>
        <xdr:cNvPicPr>
          <a:picLocks noChangeAspect="1"/>
        </xdr:cNvPicPr>
      </xdr:nvPicPr>
      <xdr:blipFill>
        <a:blip xmlns:r="http://schemas.openxmlformats.org/officeDocument/2006/relationships" r:embed="rId1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2977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1840</xdr:row>
      <xdr:rowOff>0</xdr:rowOff>
    </xdr:from>
    <xdr:to>
      <xdr:col>17</xdr:col>
      <xdr:colOff>0</xdr:colOff>
      <xdr:row>1841</xdr:row>
      <xdr:rowOff>0</xdr:rowOff>
    </xdr:to>
    <xdr:pic>
      <xdr:nvPicPr>
        <xdr:cNvPr id="1851" name="Picture 1850"/>
        <xdr:cNvPicPr>
          <a:picLocks noChangeAspect="1"/>
        </xdr:cNvPicPr>
      </xdr:nvPicPr>
      <xdr:blipFill>
        <a:blip xmlns:r="http://schemas.openxmlformats.org/officeDocument/2006/relationships" r:embed="rId1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015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1841</xdr:row>
      <xdr:rowOff>0</xdr:rowOff>
    </xdr:from>
    <xdr:to>
      <xdr:col>17</xdr:col>
      <xdr:colOff>0</xdr:colOff>
      <xdr:row>1842</xdr:row>
      <xdr:rowOff>0</xdr:rowOff>
    </xdr:to>
    <xdr:pic>
      <xdr:nvPicPr>
        <xdr:cNvPr id="1852" name="Picture 1851"/>
        <xdr:cNvPicPr>
          <a:picLocks noChangeAspect="1"/>
        </xdr:cNvPicPr>
      </xdr:nvPicPr>
      <xdr:blipFill>
        <a:blip xmlns:r="http://schemas.openxmlformats.org/officeDocument/2006/relationships" r:embed="rId1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0537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1843</xdr:row>
      <xdr:rowOff>0</xdr:rowOff>
    </xdr:from>
    <xdr:to>
      <xdr:col>17</xdr:col>
      <xdr:colOff>0</xdr:colOff>
      <xdr:row>1844</xdr:row>
      <xdr:rowOff>0</xdr:rowOff>
    </xdr:to>
    <xdr:pic>
      <xdr:nvPicPr>
        <xdr:cNvPr id="1853" name="Picture 1852"/>
        <xdr:cNvPicPr>
          <a:picLocks noChangeAspect="1"/>
        </xdr:cNvPicPr>
      </xdr:nvPicPr>
      <xdr:blipFill>
        <a:blip xmlns:r="http://schemas.openxmlformats.org/officeDocument/2006/relationships" r:embed="rId1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1299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1842</xdr:row>
      <xdr:rowOff>0</xdr:rowOff>
    </xdr:from>
    <xdr:to>
      <xdr:col>17</xdr:col>
      <xdr:colOff>0</xdr:colOff>
      <xdr:row>1843</xdr:row>
      <xdr:rowOff>0</xdr:rowOff>
    </xdr:to>
    <xdr:pic>
      <xdr:nvPicPr>
        <xdr:cNvPr id="1854" name="Picture 1853"/>
        <xdr:cNvPicPr>
          <a:picLocks noChangeAspect="1"/>
        </xdr:cNvPicPr>
      </xdr:nvPicPr>
      <xdr:blipFill>
        <a:blip xmlns:r="http://schemas.openxmlformats.org/officeDocument/2006/relationships" r:embed="rId1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091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1844</xdr:row>
      <xdr:rowOff>0</xdr:rowOff>
    </xdr:from>
    <xdr:to>
      <xdr:col>17</xdr:col>
      <xdr:colOff>0</xdr:colOff>
      <xdr:row>1845</xdr:row>
      <xdr:rowOff>0</xdr:rowOff>
    </xdr:to>
    <xdr:pic>
      <xdr:nvPicPr>
        <xdr:cNvPr id="1855" name="Picture 1854"/>
        <xdr:cNvPicPr>
          <a:picLocks noChangeAspect="1"/>
        </xdr:cNvPicPr>
      </xdr:nvPicPr>
      <xdr:blipFill>
        <a:blip xmlns:r="http://schemas.openxmlformats.org/officeDocument/2006/relationships" r:embed="rId1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53972" y="31680150"/>
          <a:ext cx="881253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1845</xdr:row>
      <xdr:rowOff>0</xdr:rowOff>
    </xdr:from>
    <xdr:to>
      <xdr:col>17</xdr:col>
      <xdr:colOff>0</xdr:colOff>
      <xdr:row>1846</xdr:row>
      <xdr:rowOff>0</xdr:rowOff>
    </xdr:to>
    <xdr:pic>
      <xdr:nvPicPr>
        <xdr:cNvPr id="1856" name="Picture 1855"/>
        <xdr:cNvPicPr>
          <a:picLocks noChangeAspect="1"/>
        </xdr:cNvPicPr>
      </xdr:nvPicPr>
      <xdr:blipFill>
        <a:blip xmlns:r="http://schemas.openxmlformats.org/officeDocument/2006/relationships" r:embed="rId1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2061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1846</xdr:row>
      <xdr:rowOff>0</xdr:rowOff>
    </xdr:from>
    <xdr:to>
      <xdr:col>17</xdr:col>
      <xdr:colOff>0</xdr:colOff>
      <xdr:row>1847</xdr:row>
      <xdr:rowOff>0</xdr:rowOff>
    </xdr:to>
    <xdr:pic>
      <xdr:nvPicPr>
        <xdr:cNvPr id="1857" name="Picture 1856"/>
        <xdr:cNvPicPr>
          <a:picLocks noChangeAspect="1"/>
        </xdr:cNvPicPr>
      </xdr:nvPicPr>
      <xdr:blipFill>
        <a:blip xmlns:r="http://schemas.openxmlformats.org/officeDocument/2006/relationships" r:embed="rId1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244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1847</xdr:row>
      <xdr:rowOff>0</xdr:rowOff>
    </xdr:from>
    <xdr:to>
      <xdr:col>17</xdr:col>
      <xdr:colOff>0</xdr:colOff>
      <xdr:row>1848</xdr:row>
      <xdr:rowOff>0</xdr:rowOff>
    </xdr:to>
    <xdr:pic>
      <xdr:nvPicPr>
        <xdr:cNvPr id="1858" name="Picture 1857"/>
        <xdr:cNvPicPr>
          <a:picLocks noChangeAspect="1"/>
        </xdr:cNvPicPr>
      </xdr:nvPicPr>
      <xdr:blipFill>
        <a:blip xmlns:r="http://schemas.openxmlformats.org/officeDocument/2006/relationships" r:embed="rId1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282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1849</xdr:row>
      <xdr:rowOff>0</xdr:rowOff>
    </xdr:from>
    <xdr:to>
      <xdr:col>17</xdr:col>
      <xdr:colOff>0</xdr:colOff>
      <xdr:row>1850</xdr:row>
      <xdr:rowOff>0</xdr:rowOff>
    </xdr:to>
    <xdr:pic>
      <xdr:nvPicPr>
        <xdr:cNvPr id="1859" name="Picture 1858"/>
        <xdr:cNvPicPr>
          <a:picLocks noChangeAspect="1"/>
        </xdr:cNvPicPr>
      </xdr:nvPicPr>
      <xdr:blipFill>
        <a:blip xmlns:r="http://schemas.openxmlformats.org/officeDocument/2006/relationships" r:embed="rId1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358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1848</xdr:row>
      <xdr:rowOff>0</xdr:rowOff>
    </xdr:from>
    <xdr:to>
      <xdr:col>17</xdr:col>
      <xdr:colOff>0</xdr:colOff>
      <xdr:row>1849</xdr:row>
      <xdr:rowOff>0</xdr:rowOff>
    </xdr:to>
    <xdr:pic>
      <xdr:nvPicPr>
        <xdr:cNvPr id="1860" name="Picture 1859"/>
        <xdr:cNvPicPr>
          <a:picLocks noChangeAspect="1"/>
        </xdr:cNvPicPr>
      </xdr:nvPicPr>
      <xdr:blipFill>
        <a:blip xmlns:r="http://schemas.openxmlformats.org/officeDocument/2006/relationships" r:embed="rId1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320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1850</xdr:row>
      <xdr:rowOff>0</xdr:rowOff>
    </xdr:from>
    <xdr:to>
      <xdr:col>17</xdr:col>
      <xdr:colOff>0</xdr:colOff>
      <xdr:row>1851</xdr:row>
      <xdr:rowOff>0</xdr:rowOff>
    </xdr:to>
    <xdr:pic>
      <xdr:nvPicPr>
        <xdr:cNvPr id="1861" name="Picture 1860"/>
        <xdr:cNvPicPr>
          <a:picLocks noChangeAspect="1"/>
        </xdr:cNvPicPr>
      </xdr:nvPicPr>
      <xdr:blipFill>
        <a:blip xmlns:r="http://schemas.openxmlformats.org/officeDocument/2006/relationships" r:embed="rId1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396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1851</xdr:row>
      <xdr:rowOff>0</xdr:rowOff>
    </xdr:from>
    <xdr:to>
      <xdr:col>17</xdr:col>
      <xdr:colOff>0</xdr:colOff>
      <xdr:row>1852</xdr:row>
      <xdr:rowOff>0</xdr:rowOff>
    </xdr:to>
    <xdr:pic>
      <xdr:nvPicPr>
        <xdr:cNvPr id="1862" name="Picture 1861"/>
        <xdr:cNvPicPr>
          <a:picLocks noChangeAspect="1"/>
        </xdr:cNvPicPr>
      </xdr:nvPicPr>
      <xdr:blipFill>
        <a:blip xmlns:r="http://schemas.openxmlformats.org/officeDocument/2006/relationships" r:embed="rId1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4347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1852</xdr:row>
      <xdr:rowOff>0</xdr:rowOff>
    </xdr:from>
    <xdr:to>
      <xdr:col>17</xdr:col>
      <xdr:colOff>0</xdr:colOff>
      <xdr:row>1853</xdr:row>
      <xdr:rowOff>0</xdr:rowOff>
    </xdr:to>
    <xdr:pic>
      <xdr:nvPicPr>
        <xdr:cNvPr id="1863" name="Picture 1862"/>
        <xdr:cNvPicPr>
          <a:picLocks noChangeAspect="1"/>
        </xdr:cNvPicPr>
      </xdr:nvPicPr>
      <xdr:blipFill>
        <a:blip xmlns:r="http://schemas.openxmlformats.org/officeDocument/2006/relationships" r:embed="rId1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472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1852</xdr:row>
      <xdr:rowOff>347853</xdr:rowOff>
    </xdr:from>
    <xdr:to>
      <xdr:col>17</xdr:col>
      <xdr:colOff>0</xdr:colOff>
      <xdr:row>1854</xdr:row>
      <xdr:rowOff>0</xdr:rowOff>
    </xdr:to>
    <xdr:pic>
      <xdr:nvPicPr>
        <xdr:cNvPr id="1864" name="Picture 1863"/>
        <xdr:cNvPicPr>
          <a:picLocks noChangeAspect="1"/>
        </xdr:cNvPicPr>
      </xdr:nvPicPr>
      <xdr:blipFill>
        <a:blip xmlns:r="http://schemas.openxmlformats.org/officeDocument/2006/relationships" r:embed="rId1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5076003"/>
          <a:ext cx="885825" cy="41414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1854</xdr:row>
      <xdr:rowOff>0</xdr:rowOff>
    </xdr:from>
    <xdr:to>
      <xdr:col>17</xdr:col>
      <xdr:colOff>0</xdr:colOff>
      <xdr:row>1855</xdr:row>
      <xdr:rowOff>0</xdr:rowOff>
    </xdr:to>
    <xdr:pic>
      <xdr:nvPicPr>
        <xdr:cNvPr id="1865" name="Picture 1864"/>
        <xdr:cNvPicPr>
          <a:picLocks noChangeAspect="1"/>
        </xdr:cNvPicPr>
      </xdr:nvPicPr>
      <xdr:blipFill>
        <a:blip xmlns:r="http://schemas.openxmlformats.org/officeDocument/2006/relationships" r:embed="rId1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5490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1855</xdr:row>
      <xdr:rowOff>1</xdr:rowOff>
    </xdr:from>
    <xdr:to>
      <xdr:col>17</xdr:col>
      <xdr:colOff>0</xdr:colOff>
      <xdr:row>1856</xdr:row>
      <xdr:rowOff>0</xdr:rowOff>
    </xdr:to>
    <xdr:pic>
      <xdr:nvPicPr>
        <xdr:cNvPr id="1866" name="Picture 1865"/>
        <xdr:cNvPicPr>
          <a:picLocks noChangeAspect="1"/>
        </xdr:cNvPicPr>
      </xdr:nvPicPr>
      <xdr:blipFill>
        <a:blip xmlns:r="http://schemas.openxmlformats.org/officeDocument/2006/relationships" r:embed="rId1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5871151"/>
          <a:ext cx="885825" cy="380999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1857</xdr:row>
      <xdr:rowOff>0</xdr:rowOff>
    </xdr:from>
    <xdr:to>
      <xdr:col>17</xdr:col>
      <xdr:colOff>0</xdr:colOff>
      <xdr:row>1858</xdr:row>
      <xdr:rowOff>0</xdr:rowOff>
    </xdr:to>
    <xdr:pic>
      <xdr:nvPicPr>
        <xdr:cNvPr id="1867" name="Picture 1866"/>
        <xdr:cNvPicPr>
          <a:picLocks noChangeAspect="1"/>
        </xdr:cNvPicPr>
      </xdr:nvPicPr>
      <xdr:blipFill>
        <a:blip xmlns:r="http://schemas.openxmlformats.org/officeDocument/2006/relationships" r:embed="rId1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663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1858</xdr:row>
      <xdr:rowOff>0</xdr:rowOff>
    </xdr:from>
    <xdr:to>
      <xdr:col>17</xdr:col>
      <xdr:colOff>0</xdr:colOff>
      <xdr:row>1859</xdr:row>
      <xdr:rowOff>0</xdr:rowOff>
    </xdr:to>
    <xdr:pic>
      <xdr:nvPicPr>
        <xdr:cNvPr id="1868" name="Picture 1867"/>
        <xdr:cNvPicPr>
          <a:picLocks noChangeAspect="1"/>
        </xdr:cNvPicPr>
      </xdr:nvPicPr>
      <xdr:blipFill>
        <a:blip xmlns:r="http://schemas.openxmlformats.org/officeDocument/2006/relationships" r:embed="rId1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701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1860</xdr:row>
      <xdr:rowOff>0</xdr:rowOff>
    </xdr:from>
    <xdr:to>
      <xdr:col>17</xdr:col>
      <xdr:colOff>0</xdr:colOff>
      <xdr:row>1861</xdr:row>
      <xdr:rowOff>0</xdr:rowOff>
    </xdr:to>
    <xdr:pic>
      <xdr:nvPicPr>
        <xdr:cNvPr id="1869" name="Picture 1868"/>
        <xdr:cNvPicPr>
          <a:picLocks noChangeAspect="1"/>
        </xdr:cNvPicPr>
      </xdr:nvPicPr>
      <xdr:blipFill>
        <a:blip xmlns:r="http://schemas.openxmlformats.org/officeDocument/2006/relationships" r:embed="rId1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777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1859</xdr:row>
      <xdr:rowOff>0</xdr:rowOff>
    </xdr:from>
    <xdr:to>
      <xdr:col>17</xdr:col>
      <xdr:colOff>0</xdr:colOff>
      <xdr:row>1860</xdr:row>
      <xdr:rowOff>0</xdr:rowOff>
    </xdr:to>
    <xdr:pic>
      <xdr:nvPicPr>
        <xdr:cNvPr id="1870" name="Picture 1869"/>
        <xdr:cNvPicPr>
          <a:picLocks noChangeAspect="1"/>
        </xdr:cNvPicPr>
      </xdr:nvPicPr>
      <xdr:blipFill>
        <a:blip xmlns:r="http://schemas.openxmlformats.org/officeDocument/2006/relationships" r:embed="rId1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739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1862</xdr:row>
      <xdr:rowOff>0</xdr:rowOff>
    </xdr:from>
    <xdr:to>
      <xdr:col>17</xdr:col>
      <xdr:colOff>0</xdr:colOff>
      <xdr:row>1863</xdr:row>
      <xdr:rowOff>0</xdr:rowOff>
    </xdr:to>
    <xdr:pic>
      <xdr:nvPicPr>
        <xdr:cNvPr id="1871" name="Picture 1870"/>
        <xdr:cNvPicPr>
          <a:picLocks noChangeAspect="1"/>
        </xdr:cNvPicPr>
      </xdr:nvPicPr>
      <xdr:blipFill>
        <a:blip xmlns:r="http://schemas.openxmlformats.org/officeDocument/2006/relationships" r:embed="rId1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853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1861</xdr:row>
      <xdr:rowOff>0</xdr:rowOff>
    </xdr:from>
    <xdr:to>
      <xdr:col>17</xdr:col>
      <xdr:colOff>0</xdr:colOff>
      <xdr:row>1862</xdr:row>
      <xdr:rowOff>0</xdr:rowOff>
    </xdr:to>
    <xdr:pic>
      <xdr:nvPicPr>
        <xdr:cNvPr id="1872" name="Picture 1871"/>
        <xdr:cNvPicPr>
          <a:picLocks noChangeAspect="1"/>
        </xdr:cNvPicPr>
      </xdr:nvPicPr>
      <xdr:blipFill>
        <a:blip xmlns:r="http://schemas.openxmlformats.org/officeDocument/2006/relationships" r:embed="rId1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8157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1865</xdr:row>
      <xdr:rowOff>0</xdr:rowOff>
    </xdr:from>
    <xdr:to>
      <xdr:col>17</xdr:col>
      <xdr:colOff>0</xdr:colOff>
      <xdr:row>1866</xdr:row>
      <xdr:rowOff>0</xdr:rowOff>
    </xdr:to>
    <xdr:pic>
      <xdr:nvPicPr>
        <xdr:cNvPr id="1873" name="Picture 1872"/>
        <xdr:cNvPicPr>
          <a:picLocks noChangeAspect="1"/>
        </xdr:cNvPicPr>
      </xdr:nvPicPr>
      <xdr:blipFill>
        <a:blip xmlns:r="http://schemas.openxmlformats.org/officeDocument/2006/relationships" r:embed="rId1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9681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1864</xdr:row>
      <xdr:rowOff>0</xdr:rowOff>
    </xdr:from>
    <xdr:to>
      <xdr:col>17</xdr:col>
      <xdr:colOff>0</xdr:colOff>
      <xdr:row>1865</xdr:row>
      <xdr:rowOff>0</xdr:rowOff>
    </xdr:to>
    <xdr:pic>
      <xdr:nvPicPr>
        <xdr:cNvPr id="1874" name="Picture 1873"/>
        <xdr:cNvPicPr>
          <a:picLocks noChangeAspect="1"/>
        </xdr:cNvPicPr>
      </xdr:nvPicPr>
      <xdr:blipFill>
        <a:blip xmlns:r="http://schemas.openxmlformats.org/officeDocument/2006/relationships" r:embed="rId1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9300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1863</xdr:row>
      <xdr:rowOff>0</xdr:rowOff>
    </xdr:from>
    <xdr:to>
      <xdr:col>17</xdr:col>
      <xdr:colOff>0</xdr:colOff>
      <xdr:row>1864</xdr:row>
      <xdr:rowOff>0</xdr:rowOff>
    </xdr:to>
    <xdr:pic>
      <xdr:nvPicPr>
        <xdr:cNvPr id="1881" name="Picture 1880"/>
        <xdr:cNvPicPr>
          <a:picLocks noChangeAspect="1"/>
        </xdr:cNvPicPr>
      </xdr:nvPicPr>
      <xdr:blipFill>
        <a:blip xmlns:r="http://schemas.openxmlformats.org/officeDocument/2006/relationships" r:embed="rId1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38919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1868</xdr:row>
      <xdr:rowOff>0</xdr:rowOff>
    </xdr:from>
    <xdr:to>
      <xdr:col>17</xdr:col>
      <xdr:colOff>0</xdr:colOff>
      <xdr:row>1869</xdr:row>
      <xdr:rowOff>0</xdr:rowOff>
    </xdr:to>
    <xdr:pic>
      <xdr:nvPicPr>
        <xdr:cNvPr id="1882" name="Picture 1881"/>
        <xdr:cNvPicPr>
          <a:picLocks noChangeAspect="1"/>
        </xdr:cNvPicPr>
      </xdr:nvPicPr>
      <xdr:blipFill>
        <a:blip xmlns:r="http://schemas.openxmlformats.org/officeDocument/2006/relationships" r:embed="rId1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082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1867</xdr:row>
      <xdr:rowOff>0</xdr:rowOff>
    </xdr:from>
    <xdr:to>
      <xdr:col>17</xdr:col>
      <xdr:colOff>0</xdr:colOff>
      <xdr:row>1868</xdr:row>
      <xdr:rowOff>0</xdr:rowOff>
    </xdr:to>
    <xdr:pic>
      <xdr:nvPicPr>
        <xdr:cNvPr id="1883" name="Picture 1882"/>
        <xdr:cNvPicPr>
          <a:picLocks noChangeAspect="1"/>
        </xdr:cNvPicPr>
      </xdr:nvPicPr>
      <xdr:blipFill>
        <a:blip xmlns:r="http://schemas.openxmlformats.org/officeDocument/2006/relationships" r:embed="rId1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044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1866</xdr:row>
      <xdr:rowOff>0</xdr:rowOff>
    </xdr:from>
    <xdr:to>
      <xdr:col>17</xdr:col>
      <xdr:colOff>0</xdr:colOff>
      <xdr:row>1867</xdr:row>
      <xdr:rowOff>0</xdr:rowOff>
    </xdr:to>
    <xdr:pic>
      <xdr:nvPicPr>
        <xdr:cNvPr id="1884" name="Picture 1883"/>
        <xdr:cNvPicPr>
          <a:picLocks noChangeAspect="1"/>
        </xdr:cNvPicPr>
      </xdr:nvPicPr>
      <xdr:blipFill>
        <a:blip xmlns:r="http://schemas.openxmlformats.org/officeDocument/2006/relationships" r:embed="rId1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006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1869</xdr:row>
      <xdr:rowOff>0</xdr:rowOff>
    </xdr:from>
    <xdr:to>
      <xdr:col>17</xdr:col>
      <xdr:colOff>0</xdr:colOff>
      <xdr:row>1870</xdr:row>
      <xdr:rowOff>0</xdr:rowOff>
    </xdr:to>
    <xdr:pic>
      <xdr:nvPicPr>
        <xdr:cNvPr id="1885" name="Picture 1884"/>
        <xdr:cNvPicPr>
          <a:picLocks noChangeAspect="1"/>
        </xdr:cNvPicPr>
      </xdr:nvPicPr>
      <xdr:blipFill>
        <a:blip xmlns:r="http://schemas.openxmlformats.org/officeDocument/2006/relationships" r:embed="rId1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120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1873</xdr:row>
      <xdr:rowOff>0</xdr:rowOff>
    </xdr:from>
    <xdr:to>
      <xdr:col>17</xdr:col>
      <xdr:colOff>0</xdr:colOff>
      <xdr:row>1874</xdr:row>
      <xdr:rowOff>0</xdr:rowOff>
    </xdr:to>
    <xdr:pic>
      <xdr:nvPicPr>
        <xdr:cNvPr id="1886" name="Picture 1885"/>
        <xdr:cNvPicPr>
          <a:picLocks noChangeAspect="1"/>
        </xdr:cNvPicPr>
      </xdr:nvPicPr>
      <xdr:blipFill>
        <a:blip xmlns:r="http://schemas.openxmlformats.org/officeDocument/2006/relationships" r:embed="rId1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2729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1872</xdr:row>
      <xdr:rowOff>9525</xdr:rowOff>
    </xdr:from>
    <xdr:to>
      <xdr:col>17</xdr:col>
      <xdr:colOff>0</xdr:colOff>
      <xdr:row>1873</xdr:row>
      <xdr:rowOff>0</xdr:rowOff>
    </xdr:to>
    <xdr:pic>
      <xdr:nvPicPr>
        <xdr:cNvPr id="1887" name="Picture 1886"/>
        <xdr:cNvPicPr>
          <a:picLocks noChangeAspect="1"/>
        </xdr:cNvPicPr>
      </xdr:nvPicPr>
      <xdr:blipFill>
        <a:blip xmlns:r="http://schemas.openxmlformats.org/officeDocument/2006/relationships" r:embed="rId1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2357675"/>
          <a:ext cx="88582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1871</xdr:row>
      <xdr:rowOff>0</xdr:rowOff>
    </xdr:from>
    <xdr:to>
      <xdr:col>17</xdr:col>
      <xdr:colOff>0</xdr:colOff>
      <xdr:row>1872</xdr:row>
      <xdr:rowOff>0</xdr:rowOff>
    </xdr:to>
    <xdr:pic>
      <xdr:nvPicPr>
        <xdr:cNvPr id="1888" name="Picture 1887"/>
        <xdr:cNvPicPr>
          <a:picLocks noChangeAspect="1"/>
        </xdr:cNvPicPr>
      </xdr:nvPicPr>
      <xdr:blipFill>
        <a:blip xmlns:r="http://schemas.openxmlformats.org/officeDocument/2006/relationships" r:embed="rId1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1967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1877</xdr:row>
      <xdr:rowOff>0</xdr:rowOff>
    </xdr:from>
    <xdr:to>
      <xdr:col>17</xdr:col>
      <xdr:colOff>0</xdr:colOff>
      <xdr:row>1878</xdr:row>
      <xdr:rowOff>0</xdr:rowOff>
    </xdr:to>
    <xdr:pic>
      <xdr:nvPicPr>
        <xdr:cNvPr id="1889" name="Picture 1888"/>
        <xdr:cNvPicPr>
          <a:picLocks noChangeAspect="1"/>
        </xdr:cNvPicPr>
      </xdr:nvPicPr>
      <xdr:blipFill>
        <a:blip xmlns:r="http://schemas.openxmlformats.org/officeDocument/2006/relationships" r:embed="rId1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425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1876</xdr:row>
      <xdr:rowOff>0</xdr:rowOff>
    </xdr:from>
    <xdr:to>
      <xdr:col>17</xdr:col>
      <xdr:colOff>0</xdr:colOff>
      <xdr:row>1877</xdr:row>
      <xdr:rowOff>0</xdr:rowOff>
    </xdr:to>
    <xdr:pic>
      <xdr:nvPicPr>
        <xdr:cNvPr id="1890" name="Picture 1889"/>
        <xdr:cNvPicPr>
          <a:picLocks noChangeAspect="1"/>
        </xdr:cNvPicPr>
      </xdr:nvPicPr>
      <xdr:blipFill>
        <a:blip xmlns:r="http://schemas.openxmlformats.org/officeDocument/2006/relationships" r:embed="rId1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387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1878</xdr:row>
      <xdr:rowOff>0</xdr:rowOff>
    </xdr:from>
    <xdr:to>
      <xdr:col>17</xdr:col>
      <xdr:colOff>0</xdr:colOff>
      <xdr:row>1879</xdr:row>
      <xdr:rowOff>0</xdr:rowOff>
    </xdr:to>
    <xdr:pic>
      <xdr:nvPicPr>
        <xdr:cNvPr id="1891" name="Picture 1890"/>
        <xdr:cNvPicPr>
          <a:picLocks noChangeAspect="1"/>
        </xdr:cNvPicPr>
      </xdr:nvPicPr>
      <xdr:blipFill>
        <a:blip xmlns:r="http://schemas.openxmlformats.org/officeDocument/2006/relationships" r:embed="rId1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463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1880</xdr:row>
      <xdr:rowOff>0</xdr:rowOff>
    </xdr:from>
    <xdr:to>
      <xdr:col>17</xdr:col>
      <xdr:colOff>0</xdr:colOff>
      <xdr:row>1881</xdr:row>
      <xdr:rowOff>0</xdr:rowOff>
    </xdr:to>
    <xdr:pic>
      <xdr:nvPicPr>
        <xdr:cNvPr id="1892" name="Picture 1891"/>
        <xdr:cNvPicPr>
          <a:picLocks noChangeAspect="1"/>
        </xdr:cNvPicPr>
      </xdr:nvPicPr>
      <xdr:blipFill>
        <a:blip xmlns:r="http://schemas.openxmlformats.org/officeDocument/2006/relationships" r:embed="rId1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539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1883</xdr:row>
      <xdr:rowOff>0</xdr:rowOff>
    </xdr:from>
    <xdr:to>
      <xdr:col>17</xdr:col>
      <xdr:colOff>0</xdr:colOff>
      <xdr:row>1884</xdr:row>
      <xdr:rowOff>0</xdr:rowOff>
    </xdr:to>
    <xdr:pic>
      <xdr:nvPicPr>
        <xdr:cNvPr id="1893" name="Picture 1892"/>
        <xdr:cNvPicPr>
          <a:picLocks noChangeAspect="1"/>
        </xdr:cNvPicPr>
      </xdr:nvPicPr>
      <xdr:blipFill>
        <a:blip xmlns:r="http://schemas.openxmlformats.org/officeDocument/2006/relationships" r:embed="rId1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6539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1882</xdr:row>
      <xdr:rowOff>0</xdr:rowOff>
    </xdr:from>
    <xdr:to>
      <xdr:col>17</xdr:col>
      <xdr:colOff>0</xdr:colOff>
      <xdr:row>1883</xdr:row>
      <xdr:rowOff>0</xdr:rowOff>
    </xdr:to>
    <xdr:pic>
      <xdr:nvPicPr>
        <xdr:cNvPr id="1894" name="Picture 1893"/>
        <xdr:cNvPicPr>
          <a:picLocks noChangeAspect="1"/>
        </xdr:cNvPicPr>
      </xdr:nvPicPr>
      <xdr:blipFill>
        <a:blip xmlns:r="http://schemas.openxmlformats.org/officeDocument/2006/relationships" r:embed="rId1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615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1881</xdr:row>
      <xdr:rowOff>6477</xdr:rowOff>
    </xdr:from>
    <xdr:to>
      <xdr:col>17</xdr:col>
      <xdr:colOff>0</xdr:colOff>
      <xdr:row>1882</xdr:row>
      <xdr:rowOff>0</xdr:rowOff>
    </xdr:to>
    <xdr:pic>
      <xdr:nvPicPr>
        <xdr:cNvPr id="1895" name="Picture 1894"/>
        <xdr:cNvPicPr>
          <a:picLocks noChangeAspect="1"/>
        </xdr:cNvPicPr>
      </xdr:nvPicPr>
      <xdr:blipFill>
        <a:blip xmlns:r="http://schemas.openxmlformats.org/officeDocument/2006/relationships" r:embed="rId1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5783627"/>
          <a:ext cx="885825" cy="37452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1885</xdr:row>
      <xdr:rowOff>0</xdr:rowOff>
    </xdr:from>
    <xdr:to>
      <xdr:col>17</xdr:col>
      <xdr:colOff>0</xdr:colOff>
      <xdr:row>1886</xdr:row>
      <xdr:rowOff>0</xdr:rowOff>
    </xdr:to>
    <xdr:pic>
      <xdr:nvPicPr>
        <xdr:cNvPr id="1896" name="Picture 1895"/>
        <xdr:cNvPicPr>
          <a:picLocks noChangeAspect="1"/>
        </xdr:cNvPicPr>
      </xdr:nvPicPr>
      <xdr:blipFill>
        <a:blip xmlns:r="http://schemas.openxmlformats.org/officeDocument/2006/relationships" r:embed="rId1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7301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1884</xdr:row>
      <xdr:rowOff>0</xdr:rowOff>
    </xdr:from>
    <xdr:to>
      <xdr:col>17</xdr:col>
      <xdr:colOff>0</xdr:colOff>
      <xdr:row>1885</xdr:row>
      <xdr:rowOff>0</xdr:rowOff>
    </xdr:to>
    <xdr:pic>
      <xdr:nvPicPr>
        <xdr:cNvPr id="1897" name="Picture 1896"/>
        <xdr:cNvPicPr>
          <a:picLocks noChangeAspect="1"/>
        </xdr:cNvPicPr>
      </xdr:nvPicPr>
      <xdr:blipFill>
        <a:blip xmlns:r="http://schemas.openxmlformats.org/officeDocument/2006/relationships" r:embed="rId1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6920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1888</xdr:row>
      <xdr:rowOff>0</xdr:rowOff>
    </xdr:from>
    <xdr:to>
      <xdr:col>17</xdr:col>
      <xdr:colOff>0</xdr:colOff>
      <xdr:row>1889</xdr:row>
      <xdr:rowOff>0</xdr:rowOff>
    </xdr:to>
    <xdr:pic>
      <xdr:nvPicPr>
        <xdr:cNvPr id="1898" name="Picture 1897"/>
        <xdr:cNvPicPr>
          <a:picLocks noChangeAspect="1"/>
        </xdr:cNvPicPr>
      </xdr:nvPicPr>
      <xdr:blipFill>
        <a:blip xmlns:r="http://schemas.openxmlformats.org/officeDocument/2006/relationships" r:embed="rId1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8444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1887</xdr:row>
      <xdr:rowOff>0</xdr:rowOff>
    </xdr:from>
    <xdr:to>
      <xdr:col>17</xdr:col>
      <xdr:colOff>0</xdr:colOff>
      <xdr:row>1888</xdr:row>
      <xdr:rowOff>0</xdr:rowOff>
    </xdr:to>
    <xdr:pic>
      <xdr:nvPicPr>
        <xdr:cNvPr id="1899" name="Picture 1898"/>
        <xdr:cNvPicPr>
          <a:picLocks noChangeAspect="1"/>
        </xdr:cNvPicPr>
      </xdr:nvPicPr>
      <xdr:blipFill>
        <a:blip xmlns:r="http://schemas.openxmlformats.org/officeDocument/2006/relationships" r:embed="rId1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8063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1886</xdr:row>
      <xdr:rowOff>0</xdr:rowOff>
    </xdr:from>
    <xdr:to>
      <xdr:col>17</xdr:col>
      <xdr:colOff>0</xdr:colOff>
      <xdr:row>1887</xdr:row>
      <xdr:rowOff>0</xdr:rowOff>
    </xdr:to>
    <xdr:pic>
      <xdr:nvPicPr>
        <xdr:cNvPr id="1900" name="Picture 1899"/>
        <xdr:cNvPicPr>
          <a:picLocks noChangeAspect="1"/>
        </xdr:cNvPicPr>
      </xdr:nvPicPr>
      <xdr:blipFill>
        <a:blip xmlns:r="http://schemas.openxmlformats.org/officeDocument/2006/relationships" r:embed="rId1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7682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1889</xdr:row>
      <xdr:rowOff>0</xdr:rowOff>
    </xdr:from>
    <xdr:to>
      <xdr:col>17</xdr:col>
      <xdr:colOff>0</xdr:colOff>
      <xdr:row>1890</xdr:row>
      <xdr:rowOff>0</xdr:rowOff>
    </xdr:to>
    <xdr:pic>
      <xdr:nvPicPr>
        <xdr:cNvPr id="1901" name="Picture 1900"/>
        <xdr:cNvPicPr>
          <a:picLocks noChangeAspect="1"/>
        </xdr:cNvPicPr>
      </xdr:nvPicPr>
      <xdr:blipFill>
        <a:blip xmlns:r="http://schemas.openxmlformats.org/officeDocument/2006/relationships" r:embed="rId1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8825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1890</xdr:row>
      <xdr:rowOff>0</xdr:rowOff>
    </xdr:from>
    <xdr:to>
      <xdr:col>17</xdr:col>
      <xdr:colOff>0</xdr:colOff>
      <xdr:row>1891</xdr:row>
      <xdr:rowOff>0</xdr:rowOff>
    </xdr:to>
    <xdr:pic>
      <xdr:nvPicPr>
        <xdr:cNvPr id="1902" name="Picture 1901"/>
        <xdr:cNvPicPr>
          <a:picLocks noChangeAspect="1"/>
        </xdr:cNvPicPr>
      </xdr:nvPicPr>
      <xdr:blipFill>
        <a:blip xmlns:r="http://schemas.openxmlformats.org/officeDocument/2006/relationships" r:embed="rId1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9206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1891</xdr:row>
      <xdr:rowOff>0</xdr:rowOff>
    </xdr:from>
    <xdr:to>
      <xdr:col>17</xdr:col>
      <xdr:colOff>0</xdr:colOff>
      <xdr:row>1892</xdr:row>
      <xdr:rowOff>0</xdr:rowOff>
    </xdr:to>
    <xdr:pic>
      <xdr:nvPicPr>
        <xdr:cNvPr id="1903" name="Picture 1902"/>
        <xdr:cNvPicPr>
          <a:picLocks noChangeAspect="1"/>
        </xdr:cNvPicPr>
      </xdr:nvPicPr>
      <xdr:blipFill>
        <a:blip xmlns:r="http://schemas.openxmlformats.org/officeDocument/2006/relationships" r:embed="rId1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9587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1892</xdr:row>
      <xdr:rowOff>0</xdr:rowOff>
    </xdr:from>
    <xdr:to>
      <xdr:col>17</xdr:col>
      <xdr:colOff>0</xdr:colOff>
      <xdr:row>1893</xdr:row>
      <xdr:rowOff>0</xdr:rowOff>
    </xdr:to>
    <xdr:pic>
      <xdr:nvPicPr>
        <xdr:cNvPr id="1904" name="Picture 1903"/>
        <xdr:cNvPicPr>
          <a:picLocks noChangeAspect="1"/>
        </xdr:cNvPicPr>
      </xdr:nvPicPr>
      <xdr:blipFill>
        <a:blip xmlns:r="http://schemas.openxmlformats.org/officeDocument/2006/relationships" r:embed="rId1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9400" y="49968150"/>
          <a:ext cx="8858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1895</xdr:row>
      <xdr:rowOff>0</xdr:rowOff>
    </xdr:from>
    <xdr:to>
      <xdr:col>16</xdr:col>
      <xdr:colOff>2181224</xdr:colOff>
      <xdr:row>1896</xdr:row>
      <xdr:rowOff>0</xdr:rowOff>
    </xdr:to>
    <xdr:pic>
      <xdr:nvPicPr>
        <xdr:cNvPr id="1905" name="Picture 1904"/>
        <xdr:cNvPicPr>
          <a:picLocks noChangeAspect="1"/>
        </xdr:cNvPicPr>
      </xdr:nvPicPr>
      <xdr:blipFill>
        <a:blip xmlns:r="http://schemas.openxmlformats.org/officeDocument/2006/relationships" r:embed="rId1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49" y="8239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1893</xdr:row>
      <xdr:rowOff>0</xdr:rowOff>
    </xdr:from>
    <xdr:to>
      <xdr:col>17</xdr:col>
      <xdr:colOff>0</xdr:colOff>
      <xdr:row>1894</xdr:row>
      <xdr:rowOff>0</xdr:rowOff>
    </xdr:to>
    <xdr:pic>
      <xdr:nvPicPr>
        <xdr:cNvPr id="1906" name="Picture 1905"/>
        <xdr:cNvPicPr>
          <a:picLocks noChangeAspect="1"/>
        </xdr:cNvPicPr>
      </xdr:nvPicPr>
      <xdr:blipFill>
        <a:blip xmlns:r="http://schemas.openxmlformats.org/officeDocument/2006/relationships" r:embed="rId1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7477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1894</xdr:row>
      <xdr:rowOff>0</xdr:rowOff>
    </xdr:from>
    <xdr:to>
      <xdr:col>17</xdr:col>
      <xdr:colOff>0</xdr:colOff>
      <xdr:row>1895</xdr:row>
      <xdr:rowOff>0</xdr:rowOff>
    </xdr:to>
    <xdr:pic>
      <xdr:nvPicPr>
        <xdr:cNvPr id="1907" name="Picture 1906"/>
        <xdr:cNvPicPr>
          <a:picLocks noChangeAspect="1"/>
        </xdr:cNvPicPr>
      </xdr:nvPicPr>
      <xdr:blipFill>
        <a:blip xmlns:r="http://schemas.openxmlformats.org/officeDocument/2006/relationships" r:embed="rId1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7858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1896</xdr:row>
      <xdr:rowOff>0</xdr:rowOff>
    </xdr:from>
    <xdr:to>
      <xdr:col>17</xdr:col>
      <xdr:colOff>0</xdr:colOff>
      <xdr:row>1897</xdr:row>
      <xdr:rowOff>0</xdr:rowOff>
    </xdr:to>
    <xdr:pic>
      <xdr:nvPicPr>
        <xdr:cNvPr id="1908" name="Picture 1907"/>
        <xdr:cNvPicPr>
          <a:picLocks noChangeAspect="1"/>
        </xdr:cNvPicPr>
      </xdr:nvPicPr>
      <xdr:blipFill>
        <a:blip xmlns:r="http://schemas.openxmlformats.org/officeDocument/2006/relationships" r:embed="rId1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8620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1897</xdr:row>
      <xdr:rowOff>0</xdr:rowOff>
    </xdr:from>
    <xdr:to>
      <xdr:col>17</xdr:col>
      <xdr:colOff>0</xdr:colOff>
      <xdr:row>1898</xdr:row>
      <xdr:rowOff>0</xdr:rowOff>
    </xdr:to>
    <xdr:pic>
      <xdr:nvPicPr>
        <xdr:cNvPr id="1909" name="Picture 1908"/>
        <xdr:cNvPicPr>
          <a:picLocks noChangeAspect="1"/>
        </xdr:cNvPicPr>
      </xdr:nvPicPr>
      <xdr:blipFill>
        <a:blip xmlns:r="http://schemas.openxmlformats.org/officeDocument/2006/relationships" r:embed="rId1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9001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1898</xdr:row>
      <xdr:rowOff>0</xdr:rowOff>
    </xdr:from>
    <xdr:to>
      <xdr:col>17</xdr:col>
      <xdr:colOff>0</xdr:colOff>
      <xdr:row>1899</xdr:row>
      <xdr:rowOff>0</xdr:rowOff>
    </xdr:to>
    <xdr:pic>
      <xdr:nvPicPr>
        <xdr:cNvPr id="1910" name="Picture 1909"/>
        <xdr:cNvPicPr>
          <a:picLocks noChangeAspect="1"/>
        </xdr:cNvPicPr>
      </xdr:nvPicPr>
      <xdr:blipFill>
        <a:blip xmlns:r="http://schemas.openxmlformats.org/officeDocument/2006/relationships" r:embed="rId1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9382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1901</xdr:row>
      <xdr:rowOff>0</xdr:rowOff>
    </xdr:from>
    <xdr:to>
      <xdr:col>17</xdr:col>
      <xdr:colOff>0</xdr:colOff>
      <xdr:row>1902</xdr:row>
      <xdr:rowOff>0</xdr:rowOff>
    </xdr:to>
    <xdr:pic>
      <xdr:nvPicPr>
        <xdr:cNvPr id="1911" name="Picture 1910"/>
        <xdr:cNvPicPr>
          <a:picLocks noChangeAspect="1"/>
        </xdr:cNvPicPr>
      </xdr:nvPicPr>
      <xdr:blipFill>
        <a:blip xmlns:r="http://schemas.openxmlformats.org/officeDocument/2006/relationships" r:embed="rId1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0525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1900</xdr:row>
      <xdr:rowOff>0</xdr:rowOff>
    </xdr:from>
    <xdr:to>
      <xdr:col>17</xdr:col>
      <xdr:colOff>0</xdr:colOff>
      <xdr:row>1901</xdr:row>
      <xdr:rowOff>0</xdr:rowOff>
    </xdr:to>
    <xdr:pic>
      <xdr:nvPicPr>
        <xdr:cNvPr id="1912" name="Picture 1911"/>
        <xdr:cNvPicPr>
          <a:picLocks noChangeAspect="1"/>
        </xdr:cNvPicPr>
      </xdr:nvPicPr>
      <xdr:blipFill>
        <a:blip xmlns:r="http://schemas.openxmlformats.org/officeDocument/2006/relationships" r:embed="rId1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0144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1905</xdr:row>
      <xdr:rowOff>9525</xdr:rowOff>
    </xdr:from>
    <xdr:to>
      <xdr:col>17</xdr:col>
      <xdr:colOff>0</xdr:colOff>
      <xdr:row>1906</xdr:row>
      <xdr:rowOff>0</xdr:rowOff>
    </xdr:to>
    <xdr:pic>
      <xdr:nvPicPr>
        <xdr:cNvPr id="1913" name="Picture 1912"/>
        <xdr:cNvPicPr>
          <a:picLocks noChangeAspect="1"/>
        </xdr:cNvPicPr>
      </xdr:nvPicPr>
      <xdr:blipFill>
        <a:blip xmlns:r="http://schemas.openxmlformats.org/officeDocument/2006/relationships" r:embed="rId1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2058650"/>
          <a:ext cx="923925" cy="371475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1904</xdr:row>
      <xdr:rowOff>0</xdr:rowOff>
    </xdr:from>
    <xdr:to>
      <xdr:col>17</xdr:col>
      <xdr:colOff>0</xdr:colOff>
      <xdr:row>1905</xdr:row>
      <xdr:rowOff>0</xdr:rowOff>
    </xdr:to>
    <xdr:pic>
      <xdr:nvPicPr>
        <xdr:cNvPr id="1914" name="Picture 1913"/>
        <xdr:cNvPicPr>
          <a:picLocks noChangeAspect="1"/>
        </xdr:cNvPicPr>
      </xdr:nvPicPr>
      <xdr:blipFill>
        <a:blip xmlns:r="http://schemas.openxmlformats.org/officeDocument/2006/relationships" r:embed="rId1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1668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1903</xdr:row>
      <xdr:rowOff>0</xdr:rowOff>
    </xdr:from>
    <xdr:to>
      <xdr:col>17</xdr:col>
      <xdr:colOff>0</xdr:colOff>
      <xdr:row>1904</xdr:row>
      <xdr:rowOff>0</xdr:rowOff>
    </xdr:to>
    <xdr:pic>
      <xdr:nvPicPr>
        <xdr:cNvPr id="1915" name="Picture 1914"/>
        <xdr:cNvPicPr>
          <a:picLocks noChangeAspect="1"/>
        </xdr:cNvPicPr>
      </xdr:nvPicPr>
      <xdr:blipFill>
        <a:blip xmlns:r="http://schemas.openxmlformats.org/officeDocument/2006/relationships" r:embed="rId1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1287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1902</xdr:row>
      <xdr:rowOff>0</xdr:rowOff>
    </xdr:from>
    <xdr:to>
      <xdr:col>17</xdr:col>
      <xdr:colOff>0</xdr:colOff>
      <xdr:row>1903</xdr:row>
      <xdr:rowOff>0</xdr:rowOff>
    </xdr:to>
    <xdr:pic>
      <xdr:nvPicPr>
        <xdr:cNvPr id="1916" name="Picture 1915"/>
        <xdr:cNvPicPr>
          <a:picLocks noChangeAspect="1"/>
        </xdr:cNvPicPr>
      </xdr:nvPicPr>
      <xdr:blipFill>
        <a:blip xmlns:r="http://schemas.openxmlformats.org/officeDocument/2006/relationships" r:embed="rId1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0906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1907</xdr:row>
      <xdr:rowOff>0</xdr:rowOff>
    </xdr:from>
    <xdr:to>
      <xdr:col>17</xdr:col>
      <xdr:colOff>0</xdr:colOff>
      <xdr:row>1908</xdr:row>
      <xdr:rowOff>0</xdr:rowOff>
    </xdr:to>
    <xdr:pic>
      <xdr:nvPicPr>
        <xdr:cNvPr id="1917" name="Picture 1916"/>
        <xdr:cNvPicPr>
          <a:picLocks noChangeAspect="1"/>
        </xdr:cNvPicPr>
      </xdr:nvPicPr>
      <xdr:blipFill>
        <a:blip xmlns:r="http://schemas.openxmlformats.org/officeDocument/2006/relationships" r:embed="rId1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2811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1906</xdr:row>
      <xdr:rowOff>0</xdr:rowOff>
    </xdr:from>
    <xdr:to>
      <xdr:col>17</xdr:col>
      <xdr:colOff>0</xdr:colOff>
      <xdr:row>1907</xdr:row>
      <xdr:rowOff>0</xdr:rowOff>
    </xdr:to>
    <xdr:pic>
      <xdr:nvPicPr>
        <xdr:cNvPr id="1918" name="Picture 1917"/>
        <xdr:cNvPicPr>
          <a:picLocks noChangeAspect="1"/>
        </xdr:cNvPicPr>
      </xdr:nvPicPr>
      <xdr:blipFill>
        <a:blip xmlns:r="http://schemas.openxmlformats.org/officeDocument/2006/relationships" r:embed="rId1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2430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1910</xdr:row>
      <xdr:rowOff>0</xdr:rowOff>
    </xdr:from>
    <xdr:to>
      <xdr:col>17</xdr:col>
      <xdr:colOff>0</xdr:colOff>
      <xdr:row>1911</xdr:row>
      <xdr:rowOff>0</xdr:rowOff>
    </xdr:to>
    <xdr:pic>
      <xdr:nvPicPr>
        <xdr:cNvPr id="1919" name="Picture 1918"/>
        <xdr:cNvPicPr>
          <a:picLocks noChangeAspect="1"/>
        </xdr:cNvPicPr>
      </xdr:nvPicPr>
      <xdr:blipFill>
        <a:blip xmlns:r="http://schemas.openxmlformats.org/officeDocument/2006/relationships" r:embed="rId1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3954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1909</xdr:row>
      <xdr:rowOff>0</xdr:rowOff>
    </xdr:from>
    <xdr:to>
      <xdr:col>17</xdr:col>
      <xdr:colOff>0</xdr:colOff>
      <xdr:row>1910</xdr:row>
      <xdr:rowOff>0</xdr:rowOff>
    </xdr:to>
    <xdr:pic>
      <xdr:nvPicPr>
        <xdr:cNvPr id="1920" name="Picture 1919"/>
        <xdr:cNvPicPr>
          <a:picLocks noChangeAspect="1"/>
        </xdr:cNvPicPr>
      </xdr:nvPicPr>
      <xdr:blipFill>
        <a:blip xmlns:r="http://schemas.openxmlformats.org/officeDocument/2006/relationships" r:embed="rId1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3573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1908</xdr:row>
      <xdr:rowOff>0</xdr:rowOff>
    </xdr:from>
    <xdr:to>
      <xdr:col>17</xdr:col>
      <xdr:colOff>0</xdr:colOff>
      <xdr:row>1909</xdr:row>
      <xdr:rowOff>0</xdr:rowOff>
    </xdr:to>
    <xdr:pic>
      <xdr:nvPicPr>
        <xdr:cNvPr id="1921" name="Picture 1920"/>
        <xdr:cNvPicPr>
          <a:picLocks noChangeAspect="1"/>
        </xdr:cNvPicPr>
      </xdr:nvPicPr>
      <xdr:blipFill>
        <a:blip xmlns:r="http://schemas.openxmlformats.org/officeDocument/2006/relationships" r:embed="rId1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3192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1912</xdr:row>
      <xdr:rowOff>11049</xdr:rowOff>
    </xdr:from>
    <xdr:to>
      <xdr:col>17</xdr:col>
      <xdr:colOff>0</xdr:colOff>
      <xdr:row>1913</xdr:row>
      <xdr:rowOff>0</xdr:rowOff>
    </xdr:to>
    <xdr:pic>
      <xdr:nvPicPr>
        <xdr:cNvPr id="1922" name="Picture 1921"/>
        <xdr:cNvPicPr>
          <a:picLocks noChangeAspect="1"/>
        </xdr:cNvPicPr>
      </xdr:nvPicPr>
      <xdr:blipFill>
        <a:blip xmlns:r="http://schemas.openxmlformats.org/officeDocument/2006/relationships" r:embed="rId1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4727174"/>
          <a:ext cx="923925" cy="369951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1911</xdr:row>
      <xdr:rowOff>0</xdr:rowOff>
    </xdr:from>
    <xdr:to>
      <xdr:col>17</xdr:col>
      <xdr:colOff>0</xdr:colOff>
      <xdr:row>1912</xdr:row>
      <xdr:rowOff>0</xdr:rowOff>
    </xdr:to>
    <xdr:pic>
      <xdr:nvPicPr>
        <xdr:cNvPr id="1923" name="Picture 1922"/>
        <xdr:cNvPicPr>
          <a:picLocks noChangeAspect="1"/>
        </xdr:cNvPicPr>
      </xdr:nvPicPr>
      <xdr:blipFill>
        <a:blip xmlns:r="http://schemas.openxmlformats.org/officeDocument/2006/relationships" r:embed="rId1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4335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1914</xdr:row>
      <xdr:rowOff>0</xdr:rowOff>
    </xdr:from>
    <xdr:to>
      <xdr:col>17</xdr:col>
      <xdr:colOff>0</xdr:colOff>
      <xdr:row>1915</xdr:row>
      <xdr:rowOff>0</xdr:rowOff>
    </xdr:to>
    <xdr:pic>
      <xdr:nvPicPr>
        <xdr:cNvPr id="1924" name="Picture 1923"/>
        <xdr:cNvPicPr>
          <a:picLocks noChangeAspect="1"/>
        </xdr:cNvPicPr>
      </xdr:nvPicPr>
      <xdr:blipFill>
        <a:blip xmlns:r="http://schemas.openxmlformats.org/officeDocument/2006/relationships" r:embed="rId1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5478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1915</xdr:row>
      <xdr:rowOff>0</xdr:rowOff>
    </xdr:from>
    <xdr:to>
      <xdr:col>17</xdr:col>
      <xdr:colOff>0</xdr:colOff>
      <xdr:row>1916</xdr:row>
      <xdr:rowOff>0</xdr:rowOff>
    </xdr:to>
    <xdr:pic>
      <xdr:nvPicPr>
        <xdr:cNvPr id="1925" name="Picture 1924"/>
        <xdr:cNvPicPr>
          <a:picLocks noChangeAspect="1"/>
        </xdr:cNvPicPr>
      </xdr:nvPicPr>
      <xdr:blipFill>
        <a:blip xmlns:r="http://schemas.openxmlformats.org/officeDocument/2006/relationships" r:embed="rId1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5859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1916</xdr:row>
      <xdr:rowOff>0</xdr:rowOff>
    </xdr:from>
    <xdr:to>
      <xdr:col>17</xdr:col>
      <xdr:colOff>0</xdr:colOff>
      <xdr:row>1917</xdr:row>
      <xdr:rowOff>0</xdr:rowOff>
    </xdr:to>
    <xdr:pic>
      <xdr:nvPicPr>
        <xdr:cNvPr id="1926" name="Picture 1925"/>
        <xdr:cNvPicPr>
          <a:picLocks noChangeAspect="1"/>
        </xdr:cNvPicPr>
      </xdr:nvPicPr>
      <xdr:blipFill>
        <a:blip xmlns:r="http://schemas.openxmlformats.org/officeDocument/2006/relationships" r:embed="rId1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6240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1913</xdr:row>
      <xdr:rowOff>0</xdr:rowOff>
    </xdr:from>
    <xdr:to>
      <xdr:col>17</xdr:col>
      <xdr:colOff>0</xdr:colOff>
      <xdr:row>1914</xdr:row>
      <xdr:rowOff>0</xdr:rowOff>
    </xdr:to>
    <xdr:pic>
      <xdr:nvPicPr>
        <xdr:cNvPr id="1927" name="Picture 1926"/>
        <xdr:cNvPicPr>
          <a:picLocks noChangeAspect="1"/>
        </xdr:cNvPicPr>
      </xdr:nvPicPr>
      <xdr:blipFill>
        <a:blip xmlns:r="http://schemas.openxmlformats.org/officeDocument/2006/relationships" r:embed="rId1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5097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1917</xdr:row>
      <xdr:rowOff>0</xdr:rowOff>
    </xdr:from>
    <xdr:to>
      <xdr:col>17</xdr:col>
      <xdr:colOff>0</xdr:colOff>
      <xdr:row>1918</xdr:row>
      <xdr:rowOff>0</xdr:rowOff>
    </xdr:to>
    <xdr:pic>
      <xdr:nvPicPr>
        <xdr:cNvPr id="1928" name="Picture 1927"/>
        <xdr:cNvPicPr>
          <a:picLocks noChangeAspect="1"/>
        </xdr:cNvPicPr>
      </xdr:nvPicPr>
      <xdr:blipFill>
        <a:blip xmlns:r="http://schemas.openxmlformats.org/officeDocument/2006/relationships" r:embed="rId1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6621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1918</xdr:row>
      <xdr:rowOff>0</xdr:rowOff>
    </xdr:from>
    <xdr:to>
      <xdr:col>16</xdr:col>
      <xdr:colOff>2181224</xdr:colOff>
      <xdr:row>1919</xdr:row>
      <xdr:rowOff>0</xdr:rowOff>
    </xdr:to>
    <xdr:pic>
      <xdr:nvPicPr>
        <xdr:cNvPr id="1929" name="Picture 1928"/>
        <xdr:cNvPicPr>
          <a:picLocks noChangeAspect="1"/>
        </xdr:cNvPicPr>
      </xdr:nvPicPr>
      <xdr:blipFill>
        <a:blip xmlns:r="http://schemas.openxmlformats.org/officeDocument/2006/relationships" r:embed="rId1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49" y="17002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1919</xdr:row>
      <xdr:rowOff>0</xdr:rowOff>
    </xdr:from>
    <xdr:to>
      <xdr:col>17</xdr:col>
      <xdr:colOff>0</xdr:colOff>
      <xdr:row>1920</xdr:row>
      <xdr:rowOff>0</xdr:rowOff>
    </xdr:to>
    <xdr:pic>
      <xdr:nvPicPr>
        <xdr:cNvPr id="1930" name="Picture 1929"/>
        <xdr:cNvPicPr>
          <a:picLocks noChangeAspect="1"/>
        </xdr:cNvPicPr>
      </xdr:nvPicPr>
      <xdr:blipFill>
        <a:blip xmlns:r="http://schemas.openxmlformats.org/officeDocument/2006/relationships" r:embed="rId1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7383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1920</xdr:row>
      <xdr:rowOff>0</xdr:rowOff>
    </xdr:from>
    <xdr:to>
      <xdr:col>17</xdr:col>
      <xdr:colOff>0</xdr:colOff>
      <xdr:row>1921</xdr:row>
      <xdr:rowOff>0</xdr:rowOff>
    </xdr:to>
    <xdr:pic>
      <xdr:nvPicPr>
        <xdr:cNvPr id="1931" name="Picture 1930"/>
        <xdr:cNvPicPr>
          <a:picLocks noChangeAspect="1"/>
        </xdr:cNvPicPr>
      </xdr:nvPicPr>
      <xdr:blipFill>
        <a:blip xmlns:r="http://schemas.openxmlformats.org/officeDocument/2006/relationships" r:embed="rId1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7764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1921</xdr:row>
      <xdr:rowOff>0</xdr:rowOff>
    </xdr:from>
    <xdr:to>
      <xdr:col>17</xdr:col>
      <xdr:colOff>0</xdr:colOff>
      <xdr:row>1922</xdr:row>
      <xdr:rowOff>0</xdr:rowOff>
    </xdr:to>
    <xdr:pic>
      <xdr:nvPicPr>
        <xdr:cNvPr id="1932" name="Picture 1931"/>
        <xdr:cNvPicPr>
          <a:picLocks noChangeAspect="1"/>
        </xdr:cNvPicPr>
      </xdr:nvPicPr>
      <xdr:blipFill>
        <a:blip xmlns:r="http://schemas.openxmlformats.org/officeDocument/2006/relationships" r:embed="rId1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8145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1922</xdr:row>
      <xdr:rowOff>0</xdr:rowOff>
    </xdr:from>
    <xdr:to>
      <xdr:col>17</xdr:col>
      <xdr:colOff>0</xdr:colOff>
      <xdr:row>1923</xdr:row>
      <xdr:rowOff>0</xdr:rowOff>
    </xdr:to>
    <xdr:pic>
      <xdr:nvPicPr>
        <xdr:cNvPr id="1933" name="Picture 1932"/>
        <xdr:cNvPicPr>
          <a:picLocks noChangeAspect="1"/>
        </xdr:cNvPicPr>
      </xdr:nvPicPr>
      <xdr:blipFill>
        <a:blip xmlns:r="http://schemas.openxmlformats.org/officeDocument/2006/relationships" r:embed="rId1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8526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1926</xdr:row>
      <xdr:rowOff>0</xdr:rowOff>
    </xdr:from>
    <xdr:to>
      <xdr:col>17</xdr:col>
      <xdr:colOff>0</xdr:colOff>
      <xdr:row>1927</xdr:row>
      <xdr:rowOff>0</xdr:rowOff>
    </xdr:to>
    <xdr:pic>
      <xdr:nvPicPr>
        <xdr:cNvPr id="1934" name="Picture 1933"/>
        <xdr:cNvPicPr>
          <a:picLocks noChangeAspect="1"/>
        </xdr:cNvPicPr>
      </xdr:nvPicPr>
      <xdr:blipFill>
        <a:blip xmlns:r="http://schemas.openxmlformats.org/officeDocument/2006/relationships" r:embed="rId1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0050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1925</xdr:row>
      <xdr:rowOff>0</xdr:rowOff>
    </xdr:from>
    <xdr:to>
      <xdr:col>17</xdr:col>
      <xdr:colOff>0</xdr:colOff>
      <xdr:row>1926</xdr:row>
      <xdr:rowOff>0</xdr:rowOff>
    </xdr:to>
    <xdr:pic>
      <xdr:nvPicPr>
        <xdr:cNvPr id="1935" name="Picture 1934"/>
        <xdr:cNvPicPr>
          <a:picLocks noChangeAspect="1"/>
        </xdr:cNvPicPr>
      </xdr:nvPicPr>
      <xdr:blipFill>
        <a:blip xmlns:r="http://schemas.openxmlformats.org/officeDocument/2006/relationships" r:embed="rId1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9669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1924</xdr:row>
      <xdr:rowOff>0</xdr:rowOff>
    </xdr:from>
    <xdr:to>
      <xdr:col>17</xdr:col>
      <xdr:colOff>0</xdr:colOff>
      <xdr:row>1925</xdr:row>
      <xdr:rowOff>0</xdr:rowOff>
    </xdr:to>
    <xdr:pic>
      <xdr:nvPicPr>
        <xdr:cNvPr id="1936" name="Picture 1935"/>
        <xdr:cNvPicPr>
          <a:picLocks noChangeAspect="1"/>
        </xdr:cNvPicPr>
      </xdr:nvPicPr>
      <xdr:blipFill>
        <a:blip xmlns:r="http://schemas.openxmlformats.org/officeDocument/2006/relationships" r:embed="rId1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9288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10668</xdr:colOff>
      <xdr:row>1928</xdr:row>
      <xdr:rowOff>379857</xdr:rowOff>
    </xdr:from>
    <xdr:to>
      <xdr:col>17</xdr:col>
      <xdr:colOff>0</xdr:colOff>
      <xdr:row>1930</xdr:row>
      <xdr:rowOff>0</xdr:rowOff>
    </xdr:to>
    <xdr:pic>
      <xdr:nvPicPr>
        <xdr:cNvPr id="1937" name="Picture 1936"/>
        <xdr:cNvPicPr>
          <a:picLocks noChangeAspect="1"/>
        </xdr:cNvPicPr>
      </xdr:nvPicPr>
      <xdr:blipFill>
        <a:blip xmlns:r="http://schemas.openxmlformats.org/officeDocument/2006/relationships" r:embed="rId1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318" y="21191982"/>
          <a:ext cx="913257" cy="38214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1928</xdr:row>
      <xdr:rowOff>0</xdr:rowOff>
    </xdr:from>
    <xdr:to>
      <xdr:col>17</xdr:col>
      <xdr:colOff>0</xdr:colOff>
      <xdr:row>1929</xdr:row>
      <xdr:rowOff>0</xdr:rowOff>
    </xdr:to>
    <xdr:pic>
      <xdr:nvPicPr>
        <xdr:cNvPr id="1938" name="Picture 1937"/>
        <xdr:cNvPicPr>
          <a:picLocks noChangeAspect="1"/>
        </xdr:cNvPicPr>
      </xdr:nvPicPr>
      <xdr:blipFill>
        <a:blip xmlns:r="http://schemas.openxmlformats.org/officeDocument/2006/relationships" r:embed="rId1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0812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10668</xdr:colOff>
      <xdr:row>1927</xdr:row>
      <xdr:rowOff>1143</xdr:rowOff>
    </xdr:from>
    <xdr:to>
      <xdr:col>17</xdr:col>
      <xdr:colOff>0</xdr:colOff>
      <xdr:row>1928</xdr:row>
      <xdr:rowOff>0</xdr:rowOff>
    </xdr:to>
    <xdr:pic>
      <xdr:nvPicPr>
        <xdr:cNvPr id="1939" name="Picture 1938"/>
        <xdr:cNvPicPr>
          <a:picLocks noChangeAspect="1"/>
        </xdr:cNvPicPr>
      </xdr:nvPicPr>
      <xdr:blipFill>
        <a:blip xmlns:r="http://schemas.openxmlformats.org/officeDocument/2006/relationships" r:embed="rId1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5318" y="20432268"/>
          <a:ext cx="913257" cy="37985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1930</xdr:row>
      <xdr:rowOff>0</xdr:rowOff>
    </xdr:from>
    <xdr:to>
      <xdr:col>17</xdr:col>
      <xdr:colOff>0</xdr:colOff>
      <xdr:row>1931</xdr:row>
      <xdr:rowOff>0</xdr:rowOff>
    </xdr:to>
    <xdr:pic>
      <xdr:nvPicPr>
        <xdr:cNvPr id="1940" name="Picture 1939"/>
        <xdr:cNvPicPr>
          <a:picLocks noChangeAspect="1"/>
        </xdr:cNvPicPr>
      </xdr:nvPicPr>
      <xdr:blipFill>
        <a:blip xmlns:r="http://schemas.openxmlformats.org/officeDocument/2006/relationships" r:embed="rId1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1574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1931</xdr:row>
      <xdr:rowOff>0</xdr:rowOff>
    </xdr:from>
    <xdr:to>
      <xdr:col>17</xdr:col>
      <xdr:colOff>0</xdr:colOff>
      <xdr:row>1932</xdr:row>
      <xdr:rowOff>0</xdr:rowOff>
    </xdr:to>
    <xdr:pic>
      <xdr:nvPicPr>
        <xdr:cNvPr id="1941" name="Picture 1940"/>
        <xdr:cNvPicPr>
          <a:picLocks noChangeAspect="1"/>
        </xdr:cNvPicPr>
      </xdr:nvPicPr>
      <xdr:blipFill>
        <a:blip xmlns:r="http://schemas.openxmlformats.org/officeDocument/2006/relationships" r:embed="rId1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1955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1932</xdr:row>
      <xdr:rowOff>0</xdr:rowOff>
    </xdr:from>
    <xdr:to>
      <xdr:col>17</xdr:col>
      <xdr:colOff>0</xdr:colOff>
      <xdr:row>1933</xdr:row>
      <xdr:rowOff>0</xdr:rowOff>
    </xdr:to>
    <xdr:pic>
      <xdr:nvPicPr>
        <xdr:cNvPr id="1942" name="Picture 1941"/>
        <xdr:cNvPicPr>
          <a:picLocks noChangeAspect="1"/>
        </xdr:cNvPicPr>
      </xdr:nvPicPr>
      <xdr:blipFill>
        <a:blip xmlns:r="http://schemas.openxmlformats.org/officeDocument/2006/relationships" r:embed="rId1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2336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1933</xdr:row>
      <xdr:rowOff>0</xdr:rowOff>
    </xdr:from>
    <xdr:to>
      <xdr:col>17</xdr:col>
      <xdr:colOff>0</xdr:colOff>
      <xdr:row>1934</xdr:row>
      <xdr:rowOff>0</xdr:rowOff>
    </xdr:to>
    <xdr:pic>
      <xdr:nvPicPr>
        <xdr:cNvPr id="1943" name="Picture 1942"/>
        <xdr:cNvPicPr>
          <a:picLocks noChangeAspect="1"/>
        </xdr:cNvPicPr>
      </xdr:nvPicPr>
      <xdr:blipFill>
        <a:blip xmlns:r="http://schemas.openxmlformats.org/officeDocument/2006/relationships" r:embed="rId1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2717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1923</xdr:row>
      <xdr:rowOff>0</xdr:rowOff>
    </xdr:from>
    <xdr:to>
      <xdr:col>17</xdr:col>
      <xdr:colOff>0</xdr:colOff>
      <xdr:row>1924</xdr:row>
      <xdr:rowOff>0</xdr:rowOff>
    </xdr:to>
    <xdr:pic>
      <xdr:nvPicPr>
        <xdr:cNvPr id="1944" name="Picture 1943"/>
        <xdr:cNvPicPr>
          <a:picLocks noChangeAspect="1"/>
        </xdr:cNvPicPr>
      </xdr:nvPicPr>
      <xdr:blipFill>
        <a:blip xmlns:r="http://schemas.openxmlformats.org/officeDocument/2006/relationships" r:embed="rId1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8907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1899</xdr:row>
      <xdr:rowOff>0</xdr:rowOff>
    </xdr:from>
    <xdr:to>
      <xdr:col>17</xdr:col>
      <xdr:colOff>0</xdr:colOff>
      <xdr:row>1900</xdr:row>
      <xdr:rowOff>0</xdr:rowOff>
    </xdr:to>
    <xdr:pic>
      <xdr:nvPicPr>
        <xdr:cNvPr id="1945" name="Picture 1944"/>
        <xdr:cNvPicPr>
          <a:picLocks noChangeAspect="1"/>
        </xdr:cNvPicPr>
      </xdr:nvPicPr>
      <xdr:blipFill>
        <a:blip xmlns:r="http://schemas.openxmlformats.org/officeDocument/2006/relationships" r:embed="rId1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9763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1934</xdr:row>
      <xdr:rowOff>0</xdr:rowOff>
    </xdr:from>
    <xdr:to>
      <xdr:col>17</xdr:col>
      <xdr:colOff>0</xdr:colOff>
      <xdr:row>1935</xdr:row>
      <xdr:rowOff>0</xdr:rowOff>
    </xdr:to>
    <xdr:pic>
      <xdr:nvPicPr>
        <xdr:cNvPr id="1946" name="Picture 1945"/>
        <xdr:cNvPicPr>
          <a:picLocks noChangeAspect="1"/>
        </xdr:cNvPicPr>
      </xdr:nvPicPr>
      <xdr:blipFill>
        <a:blip xmlns:r="http://schemas.openxmlformats.org/officeDocument/2006/relationships" r:embed="rId1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23098125"/>
          <a:ext cx="923925" cy="381000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1797</xdr:row>
      <xdr:rowOff>0</xdr:rowOff>
    </xdr:from>
    <xdr:to>
      <xdr:col>17</xdr:col>
      <xdr:colOff>0</xdr:colOff>
      <xdr:row>1798</xdr:row>
      <xdr:rowOff>0</xdr:rowOff>
    </xdr:to>
    <xdr:pic>
      <xdr:nvPicPr>
        <xdr:cNvPr id="1947" name="Picture 1946"/>
        <xdr:cNvPicPr>
          <a:picLocks noChangeAspect="1"/>
        </xdr:cNvPicPr>
      </xdr:nvPicPr>
      <xdr:blipFill>
        <a:blip xmlns:r="http://schemas.openxmlformats.org/officeDocument/2006/relationships" r:embed="rId1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1762125"/>
          <a:ext cx="923925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76"/>
  <sheetViews>
    <sheetView tabSelected="1" topLeftCell="E1966" zoomScaleNormal="100" workbookViewId="0">
      <selection activeCell="G5" sqref="G5"/>
    </sheetView>
  </sheetViews>
  <sheetFormatPr defaultRowHeight="15" x14ac:dyDescent="0.25"/>
  <cols>
    <col min="1" max="1" width="7.140625" style="12" customWidth="1"/>
    <col min="2" max="2" width="31.5703125" customWidth="1"/>
    <col min="3" max="3" width="35.7109375" customWidth="1"/>
    <col min="4" max="4" width="7.140625" customWidth="1"/>
    <col min="5" max="5" width="7.42578125" customWidth="1"/>
    <col min="6" max="6" width="14.42578125" customWidth="1"/>
    <col min="7" max="7" width="32.28515625" style="12" customWidth="1"/>
    <col min="8" max="8" width="16" customWidth="1"/>
    <col min="9" max="9" width="10.5703125" style="11" customWidth="1"/>
    <col min="10" max="10" width="3.85546875" customWidth="1"/>
    <col min="11" max="11" width="3.7109375" customWidth="1"/>
    <col min="12" max="12" width="4.42578125" customWidth="1"/>
    <col min="13" max="14" width="3.7109375" customWidth="1"/>
    <col min="15" max="15" width="3.85546875" customWidth="1"/>
    <col min="16" max="16" width="4.140625" customWidth="1"/>
    <col min="17" max="17" width="15.140625" customWidth="1"/>
    <col min="18" max="18" width="8.5703125" style="11" customWidth="1"/>
    <col min="19" max="19" width="16.7109375" style="11" customWidth="1"/>
    <col min="20" max="20" width="13.7109375" style="11" customWidth="1"/>
  </cols>
  <sheetData>
    <row r="1" spans="1:20" s="108" customFormat="1" ht="38.25" customHeight="1" x14ac:dyDescent="0.3">
      <c r="A1" s="101" t="s">
        <v>610</v>
      </c>
      <c r="B1" s="102" t="s">
        <v>0</v>
      </c>
      <c r="C1" s="102" t="s">
        <v>1</v>
      </c>
      <c r="D1" s="102" t="s">
        <v>2</v>
      </c>
      <c r="E1" s="102" t="s">
        <v>3</v>
      </c>
      <c r="F1" s="103" t="s">
        <v>4</v>
      </c>
      <c r="G1" s="102" t="s">
        <v>3992</v>
      </c>
      <c r="H1" s="104" t="s">
        <v>5</v>
      </c>
      <c r="I1" s="102" t="s">
        <v>6</v>
      </c>
      <c r="J1" s="102" t="s">
        <v>7</v>
      </c>
      <c r="K1" s="102" t="s">
        <v>8</v>
      </c>
      <c r="L1" s="102" t="s">
        <v>9</v>
      </c>
      <c r="M1" s="102" t="s">
        <v>10</v>
      </c>
      <c r="N1" s="102" t="s">
        <v>11</v>
      </c>
      <c r="O1" s="102" t="s">
        <v>12</v>
      </c>
      <c r="P1" s="102" t="s">
        <v>13</v>
      </c>
      <c r="Q1" s="105" t="s">
        <v>14</v>
      </c>
      <c r="R1" s="102" t="s">
        <v>15</v>
      </c>
      <c r="S1" s="106" t="s">
        <v>16</v>
      </c>
      <c r="T1" s="107" t="s">
        <v>17</v>
      </c>
    </row>
    <row r="2" spans="1:20" ht="30" customHeight="1" x14ac:dyDescent="0.25">
      <c r="A2" s="3"/>
      <c r="B2" s="1">
        <v>2</v>
      </c>
      <c r="C2" s="1">
        <v>3</v>
      </c>
      <c r="D2" s="1">
        <v>4</v>
      </c>
      <c r="E2" s="1">
        <v>5</v>
      </c>
      <c r="F2" s="2">
        <v>6</v>
      </c>
      <c r="G2" s="3">
        <v>7</v>
      </c>
      <c r="H2" s="1">
        <v>8</v>
      </c>
      <c r="I2" s="1">
        <v>9</v>
      </c>
      <c r="J2" s="1">
        <v>10</v>
      </c>
      <c r="K2" s="1">
        <v>11</v>
      </c>
      <c r="L2" s="1">
        <v>12</v>
      </c>
      <c r="M2" s="1">
        <v>13</v>
      </c>
      <c r="N2" s="1">
        <v>14</v>
      </c>
      <c r="O2" s="1">
        <v>15</v>
      </c>
      <c r="P2" s="1">
        <v>16</v>
      </c>
      <c r="Q2" s="4">
        <v>17</v>
      </c>
      <c r="R2" s="1">
        <v>18</v>
      </c>
      <c r="S2" s="1">
        <v>19</v>
      </c>
      <c r="T2" s="2">
        <v>20</v>
      </c>
    </row>
    <row r="3" spans="1:20" ht="30" customHeight="1" x14ac:dyDescent="0.25">
      <c r="A3" s="3">
        <v>1</v>
      </c>
      <c r="B3" s="5" t="s">
        <v>18</v>
      </c>
      <c r="C3" s="5" t="s">
        <v>3233</v>
      </c>
      <c r="D3" s="3">
        <v>78</v>
      </c>
      <c r="E3" s="3" t="s">
        <v>19</v>
      </c>
      <c r="F3" s="6" t="s">
        <v>20</v>
      </c>
      <c r="G3" s="7" t="s">
        <v>21</v>
      </c>
      <c r="H3" s="25">
        <v>42461</v>
      </c>
      <c r="I3" s="26">
        <v>1075</v>
      </c>
      <c r="J3" s="8" t="s">
        <v>22</v>
      </c>
      <c r="K3" s="8" t="s">
        <v>22</v>
      </c>
      <c r="L3" s="8" t="s">
        <v>22</v>
      </c>
      <c r="M3" s="8" t="s">
        <v>22</v>
      </c>
      <c r="N3" s="8" t="s">
        <v>22</v>
      </c>
      <c r="O3" s="8" t="s">
        <v>22</v>
      </c>
      <c r="P3" s="8" t="s">
        <v>22</v>
      </c>
      <c r="Q3" s="9" t="s">
        <v>22</v>
      </c>
      <c r="R3" s="3" t="s">
        <v>23</v>
      </c>
      <c r="S3" s="3" t="s">
        <v>24</v>
      </c>
      <c r="T3" s="6" t="s">
        <v>25</v>
      </c>
    </row>
    <row r="4" spans="1:20" ht="30" customHeight="1" x14ac:dyDescent="0.25">
      <c r="A4" s="3">
        <v>2</v>
      </c>
      <c r="B4" s="5" t="s">
        <v>26</v>
      </c>
      <c r="C4" s="5" t="s">
        <v>27</v>
      </c>
      <c r="D4" s="3">
        <v>53</v>
      </c>
      <c r="E4" s="3" t="s">
        <v>19</v>
      </c>
      <c r="F4" s="6" t="s">
        <v>28</v>
      </c>
      <c r="G4" s="7" t="s">
        <v>29</v>
      </c>
      <c r="H4" s="25">
        <v>42462</v>
      </c>
      <c r="I4" s="26">
        <v>3422</v>
      </c>
      <c r="J4" s="8" t="s">
        <v>22</v>
      </c>
      <c r="K4" s="8" t="s">
        <v>22</v>
      </c>
      <c r="L4" s="8" t="s">
        <v>22</v>
      </c>
      <c r="M4" s="8" t="s">
        <v>22</v>
      </c>
      <c r="N4" s="8" t="s">
        <v>22</v>
      </c>
      <c r="O4" s="8" t="s">
        <v>22</v>
      </c>
      <c r="P4" s="8" t="s">
        <v>22</v>
      </c>
      <c r="Q4" s="9" t="s">
        <v>22</v>
      </c>
      <c r="R4" s="3" t="s">
        <v>23</v>
      </c>
      <c r="S4" s="3" t="s">
        <v>24</v>
      </c>
      <c r="T4" s="6" t="s">
        <v>30</v>
      </c>
    </row>
    <row r="5" spans="1:20" ht="30" customHeight="1" x14ac:dyDescent="0.25">
      <c r="A5" s="3">
        <v>3</v>
      </c>
      <c r="B5" s="5" t="s">
        <v>31</v>
      </c>
      <c r="C5" s="5" t="s">
        <v>32</v>
      </c>
      <c r="D5" s="3">
        <v>82</v>
      </c>
      <c r="E5" s="3" t="s">
        <v>33</v>
      </c>
      <c r="F5" s="6" t="s">
        <v>34</v>
      </c>
      <c r="G5" s="7" t="s">
        <v>35</v>
      </c>
      <c r="H5" s="25">
        <v>42465</v>
      </c>
      <c r="I5" s="26">
        <v>6900</v>
      </c>
      <c r="J5" s="8" t="s">
        <v>22</v>
      </c>
      <c r="K5" s="8" t="s">
        <v>22</v>
      </c>
      <c r="L5" s="8" t="s">
        <v>22</v>
      </c>
      <c r="M5" s="8" t="s">
        <v>22</v>
      </c>
      <c r="N5" s="8" t="s">
        <v>22</v>
      </c>
      <c r="O5" s="8" t="s">
        <v>22</v>
      </c>
      <c r="P5" s="8" t="s">
        <v>22</v>
      </c>
      <c r="Q5" s="9" t="s">
        <v>22</v>
      </c>
      <c r="R5" s="3" t="s">
        <v>36</v>
      </c>
      <c r="S5" s="3">
        <v>9418582232</v>
      </c>
      <c r="T5" s="6" t="s">
        <v>30</v>
      </c>
    </row>
    <row r="6" spans="1:20" ht="30" customHeight="1" x14ac:dyDescent="0.25">
      <c r="A6" s="3">
        <v>4</v>
      </c>
      <c r="B6" s="5" t="s">
        <v>37</v>
      </c>
      <c r="C6" s="5" t="s">
        <v>38</v>
      </c>
      <c r="D6" s="3">
        <v>34</v>
      </c>
      <c r="E6" s="3" t="s">
        <v>33</v>
      </c>
      <c r="F6" s="6" t="s">
        <v>39</v>
      </c>
      <c r="G6" s="7" t="s">
        <v>532</v>
      </c>
      <c r="H6" s="25">
        <v>42465</v>
      </c>
      <c r="I6" s="26">
        <v>1072</v>
      </c>
      <c r="J6" s="8" t="s">
        <v>22</v>
      </c>
      <c r="K6" s="8" t="s">
        <v>22</v>
      </c>
      <c r="L6" s="8" t="s">
        <v>22</v>
      </c>
      <c r="M6" s="8" t="s">
        <v>22</v>
      </c>
      <c r="N6" s="8" t="s">
        <v>22</v>
      </c>
      <c r="O6" s="8" t="s">
        <v>22</v>
      </c>
      <c r="P6" s="8" t="s">
        <v>22</v>
      </c>
      <c r="Q6" s="9" t="s">
        <v>22</v>
      </c>
      <c r="R6" s="3" t="s">
        <v>23</v>
      </c>
      <c r="S6" s="3">
        <v>9882593294</v>
      </c>
      <c r="T6" s="6" t="s">
        <v>30</v>
      </c>
    </row>
    <row r="7" spans="1:20" ht="30" customHeight="1" x14ac:dyDescent="0.25">
      <c r="A7" s="3">
        <v>5</v>
      </c>
      <c r="B7" s="5" t="s">
        <v>40</v>
      </c>
      <c r="C7" s="5" t="s">
        <v>41</v>
      </c>
      <c r="D7" s="3">
        <v>70</v>
      </c>
      <c r="E7" s="3" t="s">
        <v>19</v>
      </c>
      <c r="F7" s="6" t="s">
        <v>42</v>
      </c>
      <c r="G7" s="7" t="s">
        <v>43</v>
      </c>
      <c r="H7" s="25">
        <v>42466</v>
      </c>
      <c r="I7" s="26">
        <v>1075</v>
      </c>
      <c r="J7" s="8" t="s">
        <v>22</v>
      </c>
      <c r="K7" s="8" t="s">
        <v>22</v>
      </c>
      <c r="L7" s="8" t="s">
        <v>22</v>
      </c>
      <c r="M7" s="8" t="s">
        <v>22</v>
      </c>
      <c r="N7" s="8" t="s">
        <v>22</v>
      </c>
      <c r="O7" s="8" t="s">
        <v>22</v>
      </c>
      <c r="P7" s="8" t="s">
        <v>22</v>
      </c>
      <c r="Q7" s="9" t="s">
        <v>22</v>
      </c>
      <c r="R7" s="3" t="s">
        <v>36</v>
      </c>
      <c r="S7" s="3">
        <v>9805183083</v>
      </c>
      <c r="T7" s="6" t="s">
        <v>25</v>
      </c>
    </row>
    <row r="8" spans="1:20" ht="30" customHeight="1" x14ac:dyDescent="0.25">
      <c r="A8" s="3">
        <v>6</v>
      </c>
      <c r="B8" s="5" t="s">
        <v>44</v>
      </c>
      <c r="C8" s="5" t="s">
        <v>45</v>
      </c>
      <c r="D8" s="3">
        <v>4</v>
      </c>
      <c r="E8" s="3" t="s">
        <v>19</v>
      </c>
      <c r="F8" s="6" t="s">
        <v>42</v>
      </c>
      <c r="G8" s="7" t="s">
        <v>46</v>
      </c>
      <c r="H8" s="25">
        <v>42466</v>
      </c>
      <c r="I8" s="26">
        <v>1026</v>
      </c>
      <c r="J8" s="8" t="s">
        <v>22</v>
      </c>
      <c r="K8" s="8" t="s">
        <v>22</v>
      </c>
      <c r="L8" s="8" t="s">
        <v>22</v>
      </c>
      <c r="M8" s="8" t="s">
        <v>22</v>
      </c>
      <c r="N8" s="8" t="s">
        <v>22</v>
      </c>
      <c r="O8" s="8" t="s">
        <v>22</v>
      </c>
      <c r="P8" s="8" t="s">
        <v>22</v>
      </c>
      <c r="Q8" s="9" t="s">
        <v>22</v>
      </c>
      <c r="R8" s="3" t="s">
        <v>23</v>
      </c>
      <c r="S8" s="3">
        <v>9817990907</v>
      </c>
      <c r="T8" s="6" t="s">
        <v>30</v>
      </c>
    </row>
    <row r="9" spans="1:20" ht="30" customHeight="1" x14ac:dyDescent="0.25">
      <c r="A9" s="3">
        <v>7</v>
      </c>
      <c r="B9" s="5" t="s">
        <v>47</v>
      </c>
      <c r="C9" s="5" t="s">
        <v>48</v>
      </c>
      <c r="D9" s="3">
        <v>72</v>
      </c>
      <c r="E9" s="3" t="s">
        <v>19</v>
      </c>
      <c r="F9" s="6" t="s">
        <v>49</v>
      </c>
      <c r="G9" s="7" t="s">
        <v>50</v>
      </c>
      <c r="H9" s="25">
        <v>42467</v>
      </c>
      <c r="I9" s="26">
        <v>1075</v>
      </c>
      <c r="J9" s="8" t="s">
        <v>22</v>
      </c>
      <c r="K9" s="8" t="s">
        <v>22</v>
      </c>
      <c r="L9" s="8" t="s">
        <v>22</v>
      </c>
      <c r="M9" s="8" t="s">
        <v>22</v>
      </c>
      <c r="N9" s="8" t="s">
        <v>22</v>
      </c>
      <c r="O9" s="8" t="s">
        <v>22</v>
      </c>
      <c r="P9" s="8" t="s">
        <v>22</v>
      </c>
      <c r="Q9" s="9" t="s">
        <v>22</v>
      </c>
      <c r="R9" s="3" t="s">
        <v>23</v>
      </c>
      <c r="S9" s="3">
        <v>9459289252</v>
      </c>
      <c r="T9" s="6" t="s">
        <v>25</v>
      </c>
    </row>
    <row r="10" spans="1:20" ht="30" customHeight="1" x14ac:dyDescent="0.25">
      <c r="A10" s="3">
        <v>8</v>
      </c>
      <c r="B10" s="5" t="s">
        <v>51</v>
      </c>
      <c r="C10" s="5" t="s">
        <v>52</v>
      </c>
      <c r="D10" s="3">
        <v>35</v>
      </c>
      <c r="E10" s="3" t="s">
        <v>33</v>
      </c>
      <c r="F10" s="6" t="s">
        <v>49</v>
      </c>
      <c r="G10" s="7" t="s">
        <v>35</v>
      </c>
      <c r="H10" s="25">
        <v>42467</v>
      </c>
      <c r="I10" s="26">
        <v>6900</v>
      </c>
      <c r="J10" s="8" t="s">
        <v>22</v>
      </c>
      <c r="K10" s="8" t="s">
        <v>22</v>
      </c>
      <c r="L10" s="8" t="s">
        <v>22</v>
      </c>
      <c r="M10" s="8" t="s">
        <v>22</v>
      </c>
      <c r="N10" s="8" t="s">
        <v>22</v>
      </c>
      <c r="O10" s="8" t="s">
        <v>22</v>
      </c>
      <c r="P10" s="8" t="s">
        <v>22</v>
      </c>
      <c r="Q10" s="9" t="s">
        <v>22</v>
      </c>
      <c r="R10" s="3" t="s">
        <v>36</v>
      </c>
      <c r="S10" s="3">
        <v>9418343019</v>
      </c>
      <c r="T10" s="6" t="s">
        <v>30</v>
      </c>
    </row>
    <row r="11" spans="1:20" ht="30" customHeight="1" x14ac:dyDescent="0.25">
      <c r="A11" s="3">
        <v>9</v>
      </c>
      <c r="B11" s="5" t="s">
        <v>53</v>
      </c>
      <c r="C11" s="5" t="s">
        <v>54</v>
      </c>
      <c r="D11" s="3">
        <v>6</v>
      </c>
      <c r="E11" s="3" t="s">
        <v>19</v>
      </c>
      <c r="F11" s="6" t="s">
        <v>49</v>
      </c>
      <c r="G11" s="7" t="s">
        <v>46</v>
      </c>
      <c r="H11" s="25">
        <v>42471</v>
      </c>
      <c r="I11" s="26">
        <v>1026</v>
      </c>
      <c r="J11" s="8" t="s">
        <v>22</v>
      </c>
      <c r="K11" s="8" t="s">
        <v>22</v>
      </c>
      <c r="L11" s="8" t="s">
        <v>22</v>
      </c>
      <c r="M11" s="8" t="s">
        <v>22</v>
      </c>
      <c r="N11" s="8" t="s">
        <v>22</v>
      </c>
      <c r="O11" s="8" t="s">
        <v>22</v>
      </c>
      <c r="P11" s="8" t="s">
        <v>22</v>
      </c>
      <c r="Q11" s="9" t="s">
        <v>22</v>
      </c>
      <c r="R11" s="3" t="s">
        <v>23</v>
      </c>
      <c r="S11" s="3">
        <v>9625862430</v>
      </c>
      <c r="T11" s="6" t="s">
        <v>30</v>
      </c>
    </row>
    <row r="12" spans="1:20" ht="30" customHeight="1" x14ac:dyDescent="0.25">
      <c r="A12" s="3">
        <v>10</v>
      </c>
      <c r="B12" s="5" t="s">
        <v>55</v>
      </c>
      <c r="C12" s="5" t="s">
        <v>56</v>
      </c>
      <c r="D12" s="3">
        <v>60</v>
      </c>
      <c r="E12" s="3" t="s">
        <v>33</v>
      </c>
      <c r="F12" s="6" t="s">
        <v>57</v>
      </c>
      <c r="G12" s="7" t="s">
        <v>21</v>
      </c>
      <c r="H12" s="25">
        <v>42471</v>
      </c>
      <c r="I12" s="26">
        <v>1075</v>
      </c>
      <c r="J12" s="8" t="s">
        <v>22</v>
      </c>
      <c r="K12" s="8" t="s">
        <v>22</v>
      </c>
      <c r="L12" s="8" t="s">
        <v>22</v>
      </c>
      <c r="M12" s="8" t="s">
        <v>22</v>
      </c>
      <c r="N12" s="8" t="s">
        <v>22</v>
      </c>
      <c r="O12" s="8" t="s">
        <v>22</v>
      </c>
      <c r="P12" s="8" t="s">
        <v>22</v>
      </c>
      <c r="Q12" s="9" t="s">
        <v>22</v>
      </c>
      <c r="R12" s="3" t="s">
        <v>23</v>
      </c>
      <c r="S12" s="3">
        <v>9418000907</v>
      </c>
      <c r="T12" s="6" t="s">
        <v>25</v>
      </c>
    </row>
    <row r="13" spans="1:20" ht="30" customHeight="1" x14ac:dyDescent="0.25">
      <c r="A13" s="3">
        <v>11</v>
      </c>
      <c r="B13" s="5" t="s">
        <v>2968</v>
      </c>
      <c r="C13" s="5" t="s">
        <v>58</v>
      </c>
      <c r="D13" s="3">
        <v>65</v>
      </c>
      <c r="E13" s="3" t="s">
        <v>19</v>
      </c>
      <c r="F13" s="6" t="s">
        <v>49</v>
      </c>
      <c r="G13" s="7" t="s">
        <v>29</v>
      </c>
      <c r="H13" s="25">
        <v>42471</v>
      </c>
      <c r="I13" s="26">
        <v>3422</v>
      </c>
      <c r="J13" s="8" t="s">
        <v>22</v>
      </c>
      <c r="K13" s="8" t="s">
        <v>22</v>
      </c>
      <c r="L13" s="8" t="s">
        <v>22</v>
      </c>
      <c r="M13" s="8" t="s">
        <v>22</v>
      </c>
      <c r="N13" s="8" t="s">
        <v>22</v>
      </c>
      <c r="O13" s="8" t="s">
        <v>22</v>
      </c>
      <c r="P13" s="8" t="s">
        <v>22</v>
      </c>
      <c r="Q13" s="9" t="s">
        <v>22</v>
      </c>
      <c r="R13" s="3" t="s">
        <v>36</v>
      </c>
      <c r="S13" s="3">
        <v>9882386522</v>
      </c>
      <c r="T13" s="6" t="s">
        <v>30</v>
      </c>
    </row>
    <row r="14" spans="1:20" ht="30" customHeight="1" x14ac:dyDescent="0.25">
      <c r="A14" s="3">
        <v>12</v>
      </c>
      <c r="B14" s="5" t="s">
        <v>59</v>
      </c>
      <c r="C14" s="5" t="s">
        <v>60</v>
      </c>
      <c r="D14" s="3">
        <v>61</v>
      </c>
      <c r="E14" s="3" t="s">
        <v>19</v>
      </c>
      <c r="F14" s="6" t="s">
        <v>61</v>
      </c>
      <c r="G14" s="7" t="s">
        <v>62</v>
      </c>
      <c r="H14" s="25">
        <v>42471</v>
      </c>
      <c r="I14" s="26">
        <v>84</v>
      </c>
      <c r="J14" s="8" t="s">
        <v>22</v>
      </c>
      <c r="K14" s="8" t="s">
        <v>22</v>
      </c>
      <c r="L14" s="8" t="s">
        <v>22</v>
      </c>
      <c r="M14" s="8" t="s">
        <v>22</v>
      </c>
      <c r="N14" s="8" t="s">
        <v>22</v>
      </c>
      <c r="O14" s="8" t="s">
        <v>22</v>
      </c>
      <c r="P14" s="8" t="s">
        <v>22</v>
      </c>
      <c r="Q14" s="9" t="s">
        <v>22</v>
      </c>
      <c r="R14" s="3" t="s">
        <v>36</v>
      </c>
      <c r="S14" s="3">
        <v>9857549776</v>
      </c>
      <c r="T14" s="6" t="s">
        <v>63</v>
      </c>
    </row>
    <row r="15" spans="1:20" ht="30" customHeight="1" x14ac:dyDescent="0.25">
      <c r="A15" s="3">
        <v>13</v>
      </c>
      <c r="B15" s="5" t="s">
        <v>64</v>
      </c>
      <c r="C15" s="5" t="s">
        <v>65</v>
      </c>
      <c r="D15" s="3">
        <v>19</v>
      </c>
      <c r="E15" s="3" t="s">
        <v>33</v>
      </c>
      <c r="F15" s="6" t="s">
        <v>66</v>
      </c>
      <c r="G15" s="7" t="s">
        <v>295</v>
      </c>
      <c r="H15" s="25">
        <v>42471</v>
      </c>
      <c r="I15" s="26">
        <v>9890</v>
      </c>
      <c r="J15" s="8" t="s">
        <v>22</v>
      </c>
      <c r="K15" s="8" t="s">
        <v>22</v>
      </c>
      <c r="L15" s="8" t="s">
        <v>22</v>
      </c>
      <c r="M15" s="8" t="s">
        <v>22</v>
      </c>
      <c r="N15" s="8" t="s">
        <v>22</v>
      </c>
      <c r="O15" s="8" t="s">
        <v>22</v>
      </c>
      <c r="P15" s="8" t="s">
        <v>22</v>
      </c>
      <c r="Q15" s="9" t="s">
        <v>22</v>
      </c>
      <c r="R15" s="3" t="s">
        <v>23</v>
      </c>
      <c r="S15" s="3">
        <v>9805674233</v>
      </c>
      <c r="T15" s="6" t="s">
        <v>63</v>
      </c>
    </row>
    <row r="16" spans="1:20" ht="30" customHeight="1" x14ac:dyDescent="0.25">
      <c r="A16" s="3">
        <v>14</v>
      </c>
      <c r="B16" s="5" t="s">
        <v>67</v>
      </c>
      <c r="C16" s="5" t="s">
        <v>68</v>
      </c>
      <c r="D16" s="3">
        <v>72</v>
      </c>
      <c r="E16" s="3" t="s">
        <v>19</v>
      </c>
      <c r="F16" s="6" t="s">
        <v>69</v>
      </c>
      <c r="G16" s="7" t="s">
        <v>43</v>
      </c>
      <c r="H16" s="25">
        <v>42472</v>
      </c>
      <c r="I16" s="26">
        <v>1075</v>
      </c>
      <c r="J16" s="8" t="s">
        <v>22</v>
      </c>
      <c r="K16" s="8" t="s">
        <v>22</v>
      </c>
      <c r="L16" s="8" t="s">
        <v>22</v>
      </c>
      <c r="M16" s="8" t="s">
        <v>22</v>
      </c>
      <c r="N16" s="8" t="s">
        <v>22</v>
      </c>
      <c r="O16" s="8" t="s">
        <v>22</v>
      </c>
      <c r="P16" s="8" t="s">
        <v>22</v>
      </c>
      <c r="Q16" s="9" t="s">
        <v>22</v>
      </c>
      <c r="R16" s="3" t="s">
        <v>23</v>
      </c>
      <c r="S16" s="3" t="s">
        <v>24</v>
      </c>
      <c r="T16" s="6" t="s">
        <v>25</v>
      </c>
    </row>
    <row r="17" spans="1:20" ht="30" customHeight="1" x14ac:dyDescent="0.25">
      <c r="A17" s="3">
        <v>15</v>
      </c>
      <c r="B17" s="5" t="s">
        <v>70</v>
      </c>
      <c r="C17" s="5" t="s">
        <v>71</v>
      </c>
      <c r="D17" s="3">
        <v>34</v>
      </c>
      <c r="E17" s="3" t="s">
        <v>19</v>
      </c>
      <c r="F17" s="6" t="s">
        <v>72</v>
      </c>
      <c r="G17" s="7" t="s">
        <v>29</v>
      </c>
      <c r="H17" s="25">
        <v>42472</v>
      </c>
      <c r="I17" s="26">
        <v>3422</v>
      </c>
      <c r="J17" s="8" t="s">
        <v>22</v>
      </c>
      <c r="K17" s="8" t="s">
        <v>22</v>
      </c>
      <c r="L17" s="8" t="s">
        <v>22</v>
      </c>
      <c r="M17" s="8" t="s">
        <v>22</v>
      </c>
      <c r="N17" s="8" t="s">
        <v>22</v>
      </c>
      <c r="O17" s="8" t="s">
        <v>22</v>
      </c>
      <c r="P17" s="8" t="s">
        <v>22</v>
      </c>
      <c r="Q17" s="9" t="s">
        <v>22</v>
      </c>
      <c r="R17" s="3" t="s">
        <v>36</v>
      </c>
      <c r="S17" s="3">
        <v>7831974563</v>
      </c>
      <c r="T17" s="6" t="s">
        <v>30</v>
      </c>
    </row>
    <row r="18" spans="1:20" ht="30" customHeight="1" x14ac:dyDescent="0.25">
      <c r="A18" s="3">
        <v>16</v>
      </c>
      <c r="B18" s="5" t="s">
        <v>73</v>
      </c>
      <c r="C18" s="5" t="s">
        <v>74</v>
      </c>
      <c r="D18" s="3">
        <v>11</v>
      </c>
      <c r="E18" s="3" t="s">
        <v>19</v>
      </c>
      <c r="F18" s="6" t="s">
        <v>49</v>
      </c>
      <c r="G18" s="7" t="s">
        <v>35</v>
      </c>
      <c r="H18" s="25">
        <v>42472</v>
      </c>
      <c r="I18" s="26">
        <v>6900</v>
      </c>
      <c r="J18" s="8" t="s">
        <v>22</v>
      </c>
      <c r="K18" s="8" t="s">
        <v>22</v>
      </c>
      <c r="L18" s="8" t="s">
        <v>22</v>
      </c>
      <c r="M18" s="8" t="s">
        <v>22</v>
      </c>
      <c r="N18" s="8" t="s">
        <v>22</v>
      </c>
      <c r="O18" s="8" t="s">
        <v>22</v>
      </c>
      <c r="P18" s="8" t="s">
        <v>22</v>
      </c>
      <c r="Q18" s="9" t="s">
        <v>22</v>
      </c>
      <c r="R18" s="3" t="s">
        <v>36</v>
      </c>
      <c r="S18" s="3" t="s">
        <v>24</v>
      </c>
      <c r="T18" s="6" t="s">
        <v>30</v>
      </c>
    </row>
    <row r="19" spans="1:20" ht="30" customHeight="1" x14ac:dyDescent="0.25">
      <c r="A19" s="3">
        <v>17</v>
      </c>
      <c r="B19" s="5" t="s">
        <v>75</v>
      </c>
      <c r="C19" s="5" t="s">
        <v>76</v>
      </c>
      <c r="D19" s="3">
        <v>14</v>
      </c>
      <c r="E19" s="3" t="s">
        <v>19</v>
      </c>
      <c r="F19" s="6" t="s">
        <v>77</v>
      </c>
      <c r="G19" s="7" t="s">
        <v>35</v>
      </c>
      <c r="H19" s="25">
        <v>42472</v>
      </c>
      <c r="I19" s="26">
        <v>6900</v>
      </c>
      <c r="J19" s="8" t="s">
        <v>22</v>
      </c>
      <c r="K19" s="8" t="s">
        <v>22</v>
      </c>
      <c r="L19" s="8" t="s">
        <v>22</v>
      </c>
      <c r="M19" s="8" t="s">
        <v>22</v>
      </c>
      <c r="N19" s="8" t="s">
        <v>22</v>
      </c>
      <c r="O19" s="8" t="s">
        <v>22</v>
      </c>
      <c r="P19" s="8" t="s">
        <v>22</v>
      </c>
      <c r="Q19" s="9" t="s">
        <v>22</v>
      </c>
      <c r="R19" s="3" t="s">
        <v>23</v>
      </c>
      <c r="S19" s="3">
        <v>9882221151</v>
      </c>
      <c r="T19" s="6" t="s">
        <v>30</v>
      </c>
    </row>
    <row r="20" spans="1:20" ht="30" customHeight="1" x14ac:dyDescent="0.25">
      <c r="A20" s="3">
        <v>18</v>
      </c>
      <c r="B20" s="5" t="s">
        <v>78</v>
      </c>
      <c r="C20" s="5" t="s">
        <v>79</v>
      </c>
      <c r="D20" s="3">
        <v>82</v>
      </c>
      <c r="E20" s="3" t="s">
        <v>19</v>
      </c>
      <c r="F20" s="6" t="s">
        <v>80</v>
      </c>
      <c r="G20" s="7" t="s">
        <v>35</v>
      </c>
      <c r="H20" s="25">
        <v>42472</v>
      </c>
      <c r="I20" s="26">
        <v>6900</v>
      </c>
      <c r="J20" s="8" t="s">
        <v>22</v>
      </c>
      <c r="K20" s="8" t="s">
        <v>22</v>
      </c>
      <c r="L20" s="8" t="s">
        <v>22</v>
      </c>
      <c r="M20" s="8" t="s">
        <v>22</v>
      </c>
      <c r="N20" s="8" t="s">
        <v>22</v>
      </c>
      <c r="O20" s="8" t="s">
        <v>22</v>
      </c>
      <c r="P20" s="8" t="s">
        <v>22</v>
      </c>
      <c r="Q20" s="9" t="s">
        <v>22</v>
      </c>
      <c r="R20" s="3" t="s">
        <v>23</v>
      </c>
      <c r="S20" s="3">
        <v>9882528238</v>
      </c>
      <c r="T20" s="6" t="s">
        <v>30</v>
      </c>
    </row>
    <row r="21" spans="1:20" ht="30" customHeight="1" x14ac:dyDescent="0.25">
      <c r="A21" s="3">
        <v>19</v>
      </c>
      <c r="B21" s="5" t="s">
        <v>81</v>
      </c>
      <c r="C21" s="5" t="s">
        <v>82</v>
      </c>
      <c r="D21" s="3">
        <v>65</v>
      </c>
      <c r="E21" s="3" t="s">
        <v>19</v>
      </c>
      <c r="F21" s="6" t="s">
        <v>49</v>
      </c>
      <c r="G21" s="7" t="s">
        <v>21</v>
      </c>
      <c r="H21" s="25">
        <v>42473</v>
      </c>
      <c r="I21" s="26">
        <v>1075</v>
      </c>
      <c r="J21" s="8" t="s">
        <v>22</v>
      </c>
      <c r="K21" s="8" t="s">
        <v>22</v>
      </c>
      <c r="L21" s="8" t="s">
        <v>22</v>
      </c>
      <c r="M21" s="8" t="s">
        <v>22</v>
      </c>
      <c r="N21" s="8" t="s">
        <v>22</v>
      </c>
      <c r="O21" s="8" t="s">
        <v>22</v>
      </c>
      <c r="P21" s="8" t="s">
        <v>22</v>
      </c>
      <c r="Q21" s="9" t="s">
        <v>22</v>
      </c>
      <c r="R21" s="3" t="s">
        <v>36</v>
      </c>
      <c r="S21" s="3" t="s">
        <v>24</v>
      </c>
      <c r="T21" s="6" t="s">
        <v>25</v>
      </c>
    </row>
    <row r="22" spans="1:20" ht="30" customHeight="1" x14ac:dyDescent="0.25">
      <c r="A22" s="3">
        <v>20</v>
      </c>
      <c r="B22" s="5" t="s">
        <v>83</v>
      </c>
      <c r="C22" s="5" t="s">
        <v>84</v>
      </c>
      <c r="D22" s="3">
        <v>22</v>
      </c>
      <c r="E22" s="3" t="s">
        <v>19</v>
      </c>
      <c r="F22" s="6" t="s">
        <v>49</v>
      </c>
      <c r="G22" s="7" t="s">
        <v>85</v>
      </c>
      <c r="H22" s="25">
        <v>42473</v>
      </c>
      <c r="I22" s="26">
        <v>2038</v>
      </c>
      <c r="J22" s="8" t="s">
        <v>22</v>
      </c>
      <c r="K22" s="8" t="s">
        <v>22</v>
      </c>
      <c r="L22" s="8" t="s">
        <v>22</v>
      </c>
      <c r="M22" s="8" t="s">
        <v>22</v>
      </c>
      <c r="N22" s="8" t="s">
        <v>22</v>
      </c>
      <c r="O22" s="8" t="s">
        <v>22</v>
      </c>
      <c r="P22" s="8" t="s">
        <v>22</v>
      </c>
      <c r="Q22" s="9" t="s">
        <v>22</v>
      </c>
      <c r="R22" s="3" t="s">
        <v>36</v>
      </c>
      <c r="S22" s="3">
        <v>9857124074</v>
      </c>
      <c r="T22" s="6" t="s">
        <v>30</v>
      </c>
    </row>
    <row r="23" spans="1:20" ht="30" customHeight="1" x14ac:dyDescent="0.25">
      <c r="A23" s="3">
        <v>21</v>
      </c>
      <c r="B23" s="5" t="s">
        <v>86</v>
      </c>
      <c r="C23" s="5" t="s">
        <v>87</v>
      </c>
      <c r="D23" s="3">
        <v>54</v>
      </c>
      <c r="E23" s="3" t="s">
        <v>19</v>
      </c>
      <c r="F23" s="6" t="s">
        <v>42</v>
      </c>
      <c r="G23" s="7" t="s">
        <v>88</v>
      </c>
      <c r="H23" s="25">
        <v>42478</v>
      </c>
      <c r="I23" s="26">
        <v>875</v>
      </c>
      <c r="J23" s="8" t="s">
        <v>22</v>
      </c>
      <c r="K23" s="8" t="s">
        <v>22</v>
      </c>
      <c r="L23" s="8" t="s">
        <v>22</v>
      </c>
      <c r="M23" s="8" t="s">
        <v>22</v>
      </c>
      <c r="N23" s="8" t="s">
        <v>22</v>
      </c>
      <c r="O23" s="8" t="s">
        <v>22</v>
      </c>
      <c r="P23" s="8" t="s">
        <v>22</v>
      </c>
      <c r="Q23" s="9" t="s">
        <v>22</v>
      </c>
      <c r="R23" s="3" t="s">
        <v>23</v>
      </c>
      <c r="S23" s="3" t="s">
        <v>24</v>
      </c>
      <c r="T23" s="6" t="s">
        <v>25</v>
      </c>
    </row>
    <row r="24" spans="1:20" ht="30" customHeight="1" x14ac:dyDescent="0.25">
      <c r="A24" s="3">
        <v>22</v>
      </c>
      <c r="B24" s="5" t="s">
        <v>89</v>
      </c>
      <c r="C24" s="5" t="s">
        <v>90</v>
      </c>
      <c r="D24" s="3">
        <v>13</v>
      </c>
      <c r="E24" s="3" t="s">
        <v>19</v>
      </c>
      <c r="F24" s="6" t="s">
        <v>49</v>
      </c>
      <c r="G24" s="7" t="s">
        <v>344</v>
      </c>
      <c r="H24" s="25">
        <v>42478</v>
      </c>
      <c r="I24" s="26">
        <v>782</v>
      </c>
      <c r="J24" s="8" t="s">
        <v>22</v>
      </c>
      <c r="K24" s="8" t="s">
        <v>22</v>
      </c>
      <c r="L24" s="8" t="s">
        <v>22</v>
      </c>
      <c r="M24" s="8" t="s">
        <v>22</v>
      </c>
      <c r="N24" s="8" t="s">
        <v>22</v>
      </c>
      <c r="O24" s="8" t="s">
        <v>22</v>
      </c>
      <c r="P24" s="8" t="s">
        <v>22</v>
      </c>
      <c r="Q24" s="9" t="s">
        <v>22</v>
      </c>
      <c r="R24" s="3" t="s">
        <v>36</v>
      </c>
      <c r="S24" s="3">
        <v>9459218947</v>
      </c>
      <c r="T24" s="6" t="s">
        <v>30</v>
      </c>
    </row>
    <row r="25" spans="1:20" ht="30" customHeight="1" x14ac:dyDescent="0.25">
      <c r="A25" s="3">
        <v>23</v>
      </c>
      <c r="B25" s="5" t="s">
        <v>91</v>
      </c>
      <c r="C25" s="5" t="s">
        <v>92</v>
      </c>
      <c r="D25" s="3">
        <v>42</v>
      </c>
      <c r="E25" s="3" t="s">
        <v>19</v>
      </c>
      <c r="F25" s="6" t="s">
        <v>39</v>
      </c>
      <c r="G25" s="7" t="s">
        <v>93</v>
      </c>
      <c r="H25" s="25">
        <v>42479</v>
      </c>
      <c r="I25" s="26">
        <v>3634</v>
      </c>
      <c r="J25" s="8" t="s">
        <v>22</v>
      </c>
      <c r="K25" s="8" t="s">
        <v>22</v>
      </c>
      <c r="L25" s="8" t="s">
        <v>22</v>
      </c>
      <c r="M25" s="8" t="s">
        <v>22</v>
      </c>
      <c r="N25" s="8" t="s">
        <v>22</v>
      </c>
      <c r="O25" s="8" t="s">
        <v>22</v>
      </c>
      <c r="P25" s="8" t="s">
        <v>22</v>
      </c>
      <c r="Q25" s="9" t="s">
        <v>22</v>
      </c>
      <c r="R25" s="3" t="s">
        <v>23</v>
      </c>
      <c r="S25" s="3">
        <v>9418395303</v>
      </c>
      <c r="T25" s="6" t="s">
        <v>30</v>
      </c>
    </row>
    <row r="26" spans="1:20" ht="30" customHeight="1" x14ac:dyDescent="0.25">
      <c r="A26" s="3">
        <v>24</v>
      </c>
      <c r="B26" s="5" t="s">
        <v>94</v>
      </c>
      <c r="C26" s="5" t="s">
        <v>95</v>
      </c>
      <c r="D26" s="3">
        <v>46</v>
      </c>
      <c r="E26" s="3" t="s">
        <v>33</v>
      </c>
      <c r="F26" s="6" t="s">
        <v>49</v>
      </c>
      <c r="G26" s="7" t="s">
        <v>43</v>
      </c>
      <c r="H26" s="25">
        <v>42479</v>
      </c>
      <c r="I26" s="26">
        <v>1075</v>
      </c>
      <c r="J26" s="8" t="s">
        <v>22</v>
      </c>
      <c r="K26" s="8" t="s">
        <v>22</v>
      </c>
      <c r="L26" s="8" t="s">
        <v>22</v>
      </c>
      <c r="M26" s="8" t="s">
        <v>22</v>
      </c>
      <c r="N26" s="8" t="s">
        <v>22</v>
      </c>
      <c r="O26" s="8" t="s">
        <v>22</v>
      </c>
      <c r="P26" s="8" t="s">
        <v>22</v>
      </c>
      <c r="Q26" s="9" t="s">
        <v>22</v>
      </c>
      <c r="R26" s="3" t="s">
        <v>23</v>
      </c>
      <c r="S26" s="3">
        <v>9766040198</v>
      </c>
      <c r="T26" s="6" t="s">
        <v>25</v>
      </c>
    </row>
    <row r="27" spans="1:20" ht="30" customHeight="1" x14ac:dyDescent="0.25">
      <c r="A27" s="3">
        <v>25</v>
      </c>
      <c r="B27" s="5" t="s">
        <v>96</v>
      </c>
      <c r="C27" s="5" t="s">
        <v>97</v>
      </c>
      <c r="D27" s="3">
        <v>76</v>
      </c>
      <c r="E27" s="3" t="s">
        <v>19</v>
      </c>
      <c r="F27" s="6" t="s">
        <v>42</v>
      </c>
      <c r="G27" s="7" t="s">
        <v>43</v>
      </c>
      <c r="H27" s="25">
        <v>42479</v>
      </c>
      <c r="I27" s="26">
        <v>1075</v>
      </c>
      <c r="J27" s="8" t="s">
        <v>22</v>
      </c>
      <c r="K27" s="8" t="s">
        <v>22</v>
      </c>
      <c r="L27" s="8" t="s">
        <v>22</v>
      </c>
      <c r="M27" s="8" t="s">
        <v>22</v>
      </c>
      <c r="N27" s="8" t="s">
        <v>22</v>
      </c>
      <c r="O27" s="8" t="s">
        <v>22</v>
      </c>
      <c r="P27" s="8" t="s">
        <v>22</v>
      </c>
      <c r="Q27" s="9" t="s">
        <v>22</v>
      </c>
      <c r="R27" s="3" t="s">
        <v>36</v>
      </c>
      <c r="S27" s="3">
        <v>9817014519</v>
      </c>
      <c r="T27" s="6" t="s">
        <v>25</v>
      </c>
    </row>
    <row r="28" spans="1:20" ht="30" customHeight="1" x14ac:dyDescent="0.25">
      <c r="A28" s="3">
        <v>26</v>
      </c>
      <c r="B28" s="5" t="s">
        <v>98</v>
      </c>
      <c r="C28" s="5" t="s">
        <v>2967</v>
      </c>
      <c r="D28" s="3">
        <v>45</v>
      </c>
      <c r="E28" s="3" t="s">
        <v>19</v>
      </c>
      <c r="F28" s="6" t="s">
        <v>99</v>
      </c>
      <c r="G28" s="7" t="s">
        <v>100</v>
      </c>
      <c r="H28" s="25">
        <v>42479</v>
      </c>
      <c r="I28" s="26">
        <v>6900</v>
      </c>
      <c r="J28" s="8" t="s">
        <v>22</v>
      </c>
      <c r="K28" s="8" t="s">
        <v>22</v>
      </c>
      <c r="L28" s="8" t="s">
        <v>22</v>
      </c>
      <c r="M28" s="8" t="s">
        <v>22</v>
      </c>
      <c r="N28" s="8" t="s">
        <v>22</v>
      </c>
      <c r="O28" s="8" t="s">
        <v>22</v>
      </c>
      <c r="P28" s="8" t="s">
        <v>22</v>
      </c>
      <c r="Q28" s="9" t="s">
        <v>22</v>
      </c>
      <c r="R28" s="3" t="s">
        <v>23</v>
      </c>
      <c r="S28" s="3">
        <v>9857504360</v>
      </c>
      <c r="T28" s="6" t="s">
        <v>30</v>
      </c>
    </row>
    <row r="29" spans="1:20" ht="30" customHeight="1" x14ac:dyDescent="0.25">
      <c r="A29" s="3">
        <v>27</v>
      </c>
      <c r="B29" s="5" t="s">
        <v>101</v>
      </c>
      <c r="C29" s="5" t="s">
        <v>2969</v>
      </c>
      <c r="D29" s="3">
        <v>46</v>
      </c>
      <c r="E29" s="3" t="s">
        <v>19</v>
      </c>
      <c r="F29" s="6" t="s">
        <v>102</v>
      </c>
      <c r="G29" s="7" t="s">
        <v>103</v>
      </c>
      <c r="H29" s="25">
        <v>42481</v>
      </c>
      <c r="I29" s="26">
        <v>5801</v>
      </c>
      <c r="J29" s="8" t="s">
        <v>22</v>
      </c>
      <c r="K29" s="8" t="s">
        <v>22</v>
      </c>
      <c r="L29" s="8" t="s">
        <v>22</v>
      </c>
      <c r="M29" s="8" t="s">
        <v>22</v>
      </c>
      <c r="N29" s="8" t="s">
        <v>22</v>
      </c>
      <c r="O29" s="8" t="s">
        <v>22</v>
      </c>
      <c r="P29" s="8" t="s">
        <v>22</v>
      </c>
      <c r="Q29" s="9" t="s">
        <v>22</v>
      </c>
      <c r="R29" s="3" t="s">
        <v>23</v>
      </c>
      <c r="S29" s="3">
        <v>9805831676</v>
      </c>
      <c r="T29" s="6" t="s">
        <v>30</v>
      </c>
    </row>
    <row r="30" spans="1:20" ht="30" customHeight="1" x14ac:dyDescent="0.25">
      <c r="A30" s="3">
        <v>28</v>
      </c>
      <c r="B30" s="5" t="s">
        <v>104</v>
      </c>
      <c r="C30" s="5" t="s">
        <v>105</v>
      </c>
      <c r="D30" s="3">
        <v>26</v>
      </c>
      <c r="E30" s="3" t="s">
        <v>19</v>
      </c>
      <c r="F30" s="6" t="s">
        <v>106</v>
      </c>
      <c r="G30" s="7" t="s">
        <v>35</v>
      </c>
      <c r="H30" s="25">
        <v>42481</v>
      </c>
      <c r="I30" s="26">
        <v>6900</v>
      </c>
      <c r="J30" s="8" t="s">
        <v>22</v>
      </c>
      <c r="K30" s="8" t="s">
        <v>22</v>
      </c>
      <c r="L30" s="8" t="s">
        <v>22</v>
      </c>
      <c r="M30" s="8" t="s">
        <v>22</v>
      </c>
      <c r="N30" s="8" t="s">
        <v>22</v>
      </c>
      <c r="O30" s="8" t="s">
        <v>22</v>
      </c>
      <c r="P30" s="8" t="s">
        <v>22</v>
      </c>
      <c r="Q30" s="9" t="s">
        <v>22</v>
      </c>
      <c r="R30" s="3" t="s">
        <v>23</v>
      </c>
      <c r="S30" s="3">
        <v>9816081817</v>
      </c>
      <c r="T30" s="6" t="s">
        <v>30</v>
      </c>
    </row>
    <row r="31" spans="1:20" ht="30" customHeight="1" x14ac:dyDescent="0.25">
      <c r="A31" s="3">
        <v>29</v>
      </c>
      <c r="B31" s="5" t="s">
        <v>107</v>
      </c>
      <c r="C31" s="5" t="s">
        <v>108</v>
      </c>
      <c r="D31" s="3">
        <v>65</v>
      </c>
      <c r="E31" s="3" t="s">
        <v>19</v>
      </c>
      <c r="F31" s="6" t="s">
        <v>20</v>
      </c>
      <c r="G31" s="7" t="s">
        <v>109</v>
      </c>
      <c r="H31" s="25">
        <v>42482</v>
      </c>
      <c r="I31" s="26">
        <v>420</v>
      </c>
      <c r="J31" s="8" t="s">
        <v>22</v>
      </c>
      <c r="K31" s="8" t="s">
        <v>22</v>
      </c>
      <c r="L31" s="8" t="s">
        <v>22</v>
      </c>
      <c r="M31" s="8" t="s">
        <v>22</v>
      </c>
      <c r="N31" s="8" t="s">
        <v>22</v>
      </c>
      <c r="O31" s="8" t="s">
        <v>22</v>
      </c>
      <c r="P31" s="8" t="s">
        <v>22</v>
      </c>
      <c r="Q31" s="9" t="s">
        <v>22</v>
      </c>
      <c r="R31" s="3" t="s">
        <v>23</v>
      </c>
      <c r="S31" s="3" t="s">
        <v>24</v>
      </c>
      <c r="T31" s="6" t="s">
        <v>30</v>
      </c>
    </row>
    <row r="32" spans="1:20" ht="30" customHeight="1" x14ac:dyDescent="0.25">
      <c r="A32" s="3">
        <v>30</v>
      </c>
      <c r="B32" s="5" t="s">
        <v>110</v>
      </c>
      <c r="C32" s="5" t="s">
        <v>111</v>
      </c>
      <c r="D32" s="3">
        <v>37</v>
      </c>
      <c r="E32" s="3" t="s">
        <v>19</v>
      </c>
      <c r="F32" s="6" t="s">
        <v>112</v>
      </c>
      <c r="G32" s="7" t="s">
        <v>93</v>
      </c>
      <c r="H32" s="25">
        <v>42482</v>
      </c>
      <c r="I32" s="26">
        <v>3634</v>
      </c>
      <c r="J32" s="8" t="s">
        <v>22</v>
      </c>
      <c r="K32" s="8" t="s">
        <v>22</v>
      </c>
      <c r="L32" s="8" t="s">
        <v>22</v>
      </c>
      <c r="M32" s="8" t="s">
        <v>22</v>
      </c>
      <c r="N32" s="8" t="s">
        <v>22</v>
      </c>
      <c r="O32" s="8" t="s">
        <v>22</v>
      </c>
      <c r="P32" s="8" t="s">
        <v>22</v>
      </c>
      <c r="Q32" s="9" t="s">
        <v>22</v>
      </c>
      <c r="R32" s="3" t="s">
        <v>36</v>
      </c>
      <c r="S32" s="3">
        <v>8894984729</v>
      </c>
      <c r="T32" s="6" t="s">
        <v>30</v>
      </c>
    </row>
    <row r="33" spans="1:20" ht="30" customHeight="1" x14ac:dyDescent="0.25">
      <c r="A33" s="3">
        <v>31</v>
      </c>
      <c r="B33" s="5" t="s">
        <v>113</v>
      </c>
      <c r="C33" s="5" t="s">
        <v>114</v>
      </c>
      <c r="D33" s="3">
        <v>17</v>
      </c>
      <c r="E33" s="3" t="s">
        <v>19</v>
      </c>
      <c r="F33" s="6" t="s">
        <v>106</v>
      </c>
      <c r="G33" s="7" t="s">
        <v>115</v>
      </c>
      <c r="H33" s="25">
        <v>42482</v>
      </c>
      <c r="I33" s="26">
        <v>1988</v>
      </c>
      <c r="J33" s="8" t="s">
        <v>22</v>
      </c>
      <c r="K33" s="8" t="s">
        <v>22</v>
      </c>
      <c r="L33" s="8" t="s">
        <v>22</v>
      </c>
      <c r="M33" s="8" t="s">
        <v>22</v>
      </c>
      <c r="N33" s="8" t="s">
        <v>22</v>
      </c>
      <c r="O33" s="8" t="s">
        <v>22</v>
      </c>
      <c r="P33" s="8" t="s">
        <v>22</v>
      </c>
      <c r="Q33" s="9" t="s">
        <v>22</v>
      </c>
      <c r="R33" s="3" t="s">
        <v>36</v>
      </c>
      <c r="S33" s="3">
        <v>9816252304</v>
      </c>
      <c r="T33" s="6" t="s">
        <v>30</v>
      </c>
    </row>
    <row r="34" spans="1:20" ht="30" customHeight="1" x14ac:dyDescent="0.25">
      <c r="A34" s="3">
        <v>32</v>
      </c>
      <c r="B34" s="5" t="s">
        <v>116</v>
      </c>
      <c r="C34" s="5" t="s">
        <v>117</v>
      </c>
      <c r="D34" s="3">
        <v>79</v>
      </c>
      <c r="E34" s="3" t="s">
        <v>19</v>
      </c>
      <c r="F34" s="6" t="s">
        <v>118</v>
      </c>
      <c r="G34" s="7" t="s">
        <v>43</v>
      </c>
      <c r="H34" s="25">
        <v>42485</v>
      </c>
      <c r="I34" s="26">
        <v>1075</v>
      </c>
      <c r="J34" s="8" t="s">
        <v>22</v>
      </c>
      <c r="K34" s="8" t="s">
        <v>22</v>
      </c>
      <c r="L34" s="8" t="s">
        <v>22</v>
      </c>
      <c r="M34" s="8" t="s">
        <v>22</v>
      </c>
      <c r="N34" s="8" t="s">
        <v>22</v>
      </c>
      <c r="O34" s="8" t="s">
        <v>22</v>
      </c>
      <c r="P34" s="8" t="s">
        <v>22</v>
      </c>
      <c r="Q34" s="9" t="s">
        <v>22</v>
      </c>
      <c r="R34" s="3" t="s">
        <v>23</v>
      </c>
      <c r="S34" s="3">
        <v>1975223553</v>
      </c>
      <c r="T34" s="6" t="s">
        <v>25</v>
      </c>
    </row>
    <row r="35" spans="1:20" ht="30" customHeight="1" x14ac:dyDescent="0.25">
      <c r="A35" s="3">
        <v>33</v>
      </c>
      <c r="B35" s="5" t="s">
        <v>119</v>
      </c>
      <c r="C35" s="5" t="s">
        <v>2970</v>
      </c>
      <c r="D35" s="3">
        <v>85</v>
      </c>
      <c r="E35" s="3" t="s">
        <v>19</v>
      </c>
      <c r="F35" s="6" t="s">
        <v>120</v>
      </c>
      <c r="G35" s="7" t="s">
        <v>121</v>
      </c>
      <c r="H35" s="25">
        <v>42485</v>
      </c>
      <c r="I35" s="26">
        <v>875</v>
      </c>
      <c r="J35" s="8" t="s">
        <v>22</v>
      </c>
      <c r="K35" s="8" t="s">
        <v>22</v>
      </c>
      <c r="L35" s="8" t="s">
        <v>22</v>
      </c>
      <c r="M35" s="8" t="s">
        <v>22</v>
      </c>
      <c r="N35" s="8" t="s">
        <v>22</v>
      </c>
      <c r="O35" s="8" t="s">
        <v>22</v>
      </c>
      <c r="P35" s="8" t="s">
        <v>22</v>
      </c>
      <c r="Q35" s="9" t="s">
        <v>22</v>
      </c>
      <c r="R35" s="3" t="s">
        <v>23</v>
      </c>
      <c r="S35" s="3">
        <v>9816615172</v>
      </c>
      <c r="T35" s="6" t="s">
        <v>25</v>
      </c>
    </row>
    <row r="36" spans="1:20" ht="30" customHeight="1" x14ac:dyDescent="0.25">
      <c r="A36" s="3">
        <v>34</v>
      </c>
      <c r="B36" s="5" t="s">
        <v>122</v>
      </c>
      <c r="C36" s="5" t="s">
        <v>1359</v>
      </c>
      <c r="D36" s="3">
        <v>47</v>
      </c>
      <c r="E36" s="3" t="s">
        <v>33</v>
      </c>
      <c r="F36" s="6" t="s">
        <v>123</v>
      </c>
      <c r="G36" s="7" t="s">
        <v>43</v>
      </c>
      <c r="H36" s="25">
        <v>42485</v>
      </c>
      <c r="I36" s="26">
        <v>1075</v>
      </c>
      <c r="J36" s="8" t="s">
        <v>22</v>
      </c>
      <c r="K36" s="8" t="s">
        <v>22</v>
      </c>
      <c r="L36" s="8" t="s">
        <v>22</v>
      </c>
      <c r="M36" s="8" t="s">
        <v>22</v>
      </c>
      <c r="N36" s="8" t="s">
        <v>22</v>
      </c>
      <c r="O36" s="8" t="s">
        <v>22</v>
      </c>
      <c r="P36" s="8" t="s">
        <v>22</v>
      </c>
      <c r="Q36" s="9" t="s">
        <v>22</v>
      </c>
      <c r="R36" s="3" t="s">
        <v>23</v>
      </c>
      <c r="S36" s="3">
        <v>8679636600</v>
      </c>
      <c r="T36" s="6" t="s">
        <v>25</v>
      </c>
    </row>
    <row r="37" spans="1:20" ht="30" customHeight="1" x14ac:dyDescent="0.25">
      <c r="A37" s="3">
        <v>35</v>
      </c>
      <c r="B37" s="5" t="s">
        <v>124</v>
      </c>
      <c r="C37" s="5" t="s">
        <v>1359</v>
      </c>
      <c r="D37" s="3">
        <v>62</v>
      </c>
      <c r="E37" s="3" t="s">
        <v>19</v>
      </c>
      <c r="F37" s="6" t="s">
        <v>42</v>
      </c>
      <c r="G37" s="7" t="s">
        <v>21</v>
      </c>
      <c r="H37" s="25">
        <v>42485</v>
      </c>
      <c r="I37" s="26">
        <v>1075</v>
      </c>
      <c r="J37" s="8" t="s">
        <v>22</v>
      </c>
      <c r="K37" s="8" t="s">
        <v>22</v>
      </c>
      <c r="L37" s="8" t="s">
        <v>22</v>
      </c>
      <c r="M37" s="8" t="s">
        <v>22</v>
      </c>
      <c r="N37" s="8" t="s">
        <v>22</v>
      </c>
      <c r="O37" s="8" t="s">
        <v>22</v>
      </c>
      <c r="P37" s="8" t="s">
        <v>22</v>
      </c>
      <c r="Q37" s="9" t="s">
        <v>22</v>
      </c>
      <c r="R37" s="3" t="s">
        <v>23</v>
      </c>
      <c r="S37" s="3">
        <v>8679636600</v>
      </c>
      <c r="T37" s="6" t="s">
        <v>25</v>
      </c>
    </row>
    <row r="38" spans="1:20" ht="30" customHeight="1" x14ac:dyDescent="0.25">
      <c r="A38" s="3">
        <v>36</v>
      </c>
      <c r="B38" s="5" t="s">
        <v>125</v>
      </c>
      <c r="C38" s="5" t="s">
        <v>1359</v>
      </c>
      <c r="D38" s="3">
        <v>60</v>
      </c>
      <c r="E38" s="3" t="s">
        <v>33</v>
      </c>
      <c r="F38" s="6" t="s">
        <v>126</v>
      </c>
      <c r="G38" s="7" t="s">
        <v>43</v>
      </c>
      <c r="H38" s="25">
        <v>42485</v>
      </c>
      <c r="I38" s="26">
        <v>1075</v>
      </c>
      <c r="J38" s="8" t="s">
        <v>22</v>
      </c>
      <c r="K38" s="8" t="s">
        <v>22</v>
      </c>
      <c r="L38" s="8" t="s">
        <v>22</v>
      </c>
      <c r="M38" s="8" t="s">
        <v>22</v>
      </c>
      <c r="N38" s="8" t="s">
        <v>22</v>
      </c>
      <c r="O38" s="8" t="s">
        <v>22</v>
      </c>
      <c r="P38" s="8" t="s">
        <v>22</v>
      </c>
      <c r="Q38" s="9" t="s">
        <v>22</v>
      </c>
      <c r="R38" s="3" t="s">
        <v>23</v>
      </c>
      <c r="S38" s="3">
        <v>8679636600</v>
      </c>
      <c r="T38" s="6" t="s">
        <v>25</v>
      </c>
    </row>
    <row r="39" spans="1:20" ht="30" customHeight="1" x14ac:dyDescent="0.25">
      <c r="A39" s="3">
        <v>37</v>
      </c>
      <c r="B39" s="5" t="s">
        <v>127</v>
      </c>
      <c r="C39" s="5" t="s">
        <v>1359</v>
      </c>
      <c r="D39" s="3">
        <v>62</v>
      </c>
      <c r="E39" s="3" t="s">
        <v>19</v>
      </c>
      <c r="F39" s="6" t="s">
        <v>126</v>
      </c>
      <c r="G39" s="7" t="s">
        <v>21</v>
      </c>
      <c r="H39" s="25">
        <v>42485</v>
      </c>
      <c r="I39" s="26">
        <v>1075</v>
      </c>
      <c r="J39" s="8" t="s">
        <v>22</v>
      </c>
      <c r="K39" s="8" t="s">
        <v>22</v>
      </c>
      <c r="L39" s="8" t="s">
        <v>22</v>
      </c>
      <c r="M39" s="8" t="s">
        <v>22</v>
      </c>
      <c r="N39" s="8" t="s">
        <v>22</v>
      </c>
      <c r="O39" s="8" t="s">
        <v>22</v>
      </c>
      <c r="P39" s="8" t="s">
        <v>22</v>
      </c>
      <c r="Q39" s="9" t="s">
        <v>22</v>
      </c>
      <c r="R39" s="3" t="s">
        <v>23</v>
      </c>
      <c r="S39" s="3">
        <v>8679636600</v>
      </c>
      <c r="T39" s="6" t="s">
        <v>25</v>
      </c>
    </row>
    <row r="40" spans="1:20" ht="30" customHeight="1" x14ac:dyDescent="0.25">
      <c r="A40" s="3">
        <v>38</v>
      </c>
      <c r="B40" s="5" t="s">
        <v>128</v>
      </c>
      <c r="C40" s="5" t="s">
        <v>2971</v>
      </c>
      <c r="D40" s="3">
        <v>78</v>
      </c>
      <c r="E40" s="3" t="s">
        <v>19</v>
      </c>
      <c r="F40" s="6" t="s">
        <v>49</v>
      </c>
      <c r="G40" s="7" t="s">
        <v>50</v>
      </c>
      <c r="H40" s="25">
        <v>42486</v>
      </c>
      <c r="I40" s="26">
        <v>1075</v>
      </c>
      <c r="J40" s="8" t="s">
        <v>22</v>
      </c>
      <c r="K40" s="8" t="s">
        <v>22</v>
      </c>
      <c r="L40" s="8" t="s">
        <v>22</v>
      </c>
      <c r="M40" s="8" t="s">
        <v>22</v>
      </c>
      <c r="N40" s="8" t="s">
        <v>22</v>
      </c>
      <c r="O40" s="8" t="s">
        <v>22</v>
      </c>
      <c r="P40" s="8" t="s">
        <v>22</v>
      </c>
      <c r="Q40" s="9" t="s">
        <v>22</v>
      </c>
      <c r="R40" s="3" t="s">
        <v>36</v>
      </c>
      <c r="S40" s="3" t="s">
        <v>24</v>
      </c>
      <c r="T40" s="6" t="s">
        <v>25</v>
      </c>
    </row>
    <row r="41" spans="1:20" ht="30" customHeight="1" x14ac:dyDescent="0.25">
      <c r="A41" s="3">
        <v>39</v>
      </c>
      <c r="B41" s="5" t="s">
        <v>129</v>
      </c>
      <c r="C41" s="5" t="s">
        <v>3237</v>
      </c>
      <c r="D41" s="3">
        <v>44</v>
      </c>
      <c r="E41" s="3" t="s">
        <v>19</v>
      </c>
      <c r="F41" s="6" t="s">
        <v>102</v>
      </c>
      <c r="G41" s="7" t="s">
        <v>29</v>
      </c>
      <c r="H41" s="25">
        <v>42486</v>
      </c>
      <c r="I41" s="26">
        <v>3422</v>
      </c>
      <c r="J41" s="8" t="s">
        <v>22</v>
      </c>
      <c r="K41" s="8" t="s">
        <v>22</v>
      </c>
      <c r="L41" s="8" t="s">
        <v>22</v>
      </c>
      <c r="M41" s="8" t="s">
        <v>22</v>
      </c>
      <c r="N41" s="8" t="s">
        <v>22</v>
      </c>
      <c r="O41" s="8" t="s">
        <v>22</v>
      </c>
      <c r="P41" s="8" t="s">
        <v>22</v>
      </c>
      <c r="Q41" s="9" t="s">
        <v>22</v>
      </c>
      <c r="R41" s="3" t="s">
        <v>36</v>
      </c>
      <c r="S41" s="3">
        <v>9625477968</v>
      </c>
      <c r="T41" s="6" t="s">
        <v>30</v>
      </c>
    </row>
    <row r="42" spans="1:20" ht="30" customHeight="1" x14ac:dyDescent="0.25">
      <c r="A42" s="3">
        <v>40</v>
      </c>
      <c r="B42" s="5" t="s">
        <v>130</v>
      </c>
      <c r="C42" s="5" t="s">
        <v>2973</v>
      </c>
      <c r="D42" s="3">
        <v>55</v>
      </c>
      <c r="E42" s="3" t="s">
        <v>33</v>
      </c>
      <c r="F42" s="6" t="s">
        <v>102</v>
      </c>
      <c r="G42" s="7" t="s">
        <v>35</v>
      </c>
      <c r="H42" s="25">
        <v>42486</v>
      </c>
      <c r="I42" s="26">
        <v>6900</v>
      </c>
      <c r="J42" s="8" t="s">
        <v>22</v>
      </c>
      <c r="K42" s="8" t="s">
        <v>22</v>
      </c>
      <c r="L42" s="8" t="s">
        <v>22</v>
      </c>
      <c r="M42" s="8" t="s">
        <v>22</v>
      </c>
      <c r="N42" s="8" t="s">
        <v>22</v>
      </c>
      <c r="O42" s="8" t="s">
        <v>22</v>
      </c>
      <c r="P42" s="8" t="s">
        <v>22</v>
      </c>
      <c r="Q42" s="9" t="s">
        <v>22</v>
      </c>
      <c r="R42" s="3" t="s">
        <v>23</v>
      </c>
      <c r="S42" s="3">
        <v>9817895115</v>
      </c>
      <c r="T42" s="6" t="s">
        <v>30</v>
      </c>
    </row>
    <row r="43" spans="1:20" ht="30" customHeight="1" x14ac:dyDescent="0.25">
      <c r="A43" s="3">
        <v>41</v>
      </c>
      <c r="B43" s="5" t="s">
        <v>131</v>
      </c>
      <c r="C43" s="5" t="s">
        <v>642</v>
      </c>
      <c r="D43" s="3">
        <v>57</v>
      </c>
      <c r="E43" s="3" t="s">
        <v>19</v>
      </c>
      <c r="F43" s="6" t="s">
        <v>123</v>
      </c>
      <c r="G43" s="7" t="s">
        <v>35</v>
      </c>
      <c r="H43" s="25">
        <v>42486</v>
      </c>
      <c r="I43" s="26">
        <v>6900</v>
      </c>
      <c r="J43" s="8" t="s">
        <v>22</v>
      </c>
      <c r="K43" s="8" t="s">
        <v>22</v>
      </c>
      <c r="L43" s="8" t="s">
        <v>22</v>
      </c>
      <c r="M43" s="8" t="s">
        <v>22</v>
      </c>
      <c r="N43" s="8" t="s">
        <v>22</v>
      </c>
      <c r="O43" s="8" t="s">
        <v>22</v>
      </c>
      <c r="P43" s="8" t="s">
        <v>22</v>
      </c>
      <c r="Q43" s="9" t="s">
        <v>22</v>
      </c>
      <c r="R43" s="3" t="s">
        <v>23</v>
      </c>
      <c r="S43" s="3">
        <v>9418066706</v>
      </c>
      <c r="T43" s="6" t="s">
        <v>30</v>
      </c>
    </row>
    <row r="44" spans="1:20" ht="30" customHeight="1" x14ac:dyDescent="0.25">
      <c r="A44" s="3">
        <v>42</v>
      </c>
      <c r="B44" s="5" t="s">
        <v>132</v>
      </c>
      <c r="C44" s="5" t="s">
        <v>133</v>
      </c>
      <c r="D44" s="3">
        <v>85</v>
      </c>
      <c r="E44" s="3" t="s">
        <v>19</v>
      </c>
      <c r="F44" s="6" t="s">
        <v>49</v>
      </c>
      <c r="G44" s="7" t="s">
        <v>50</v>
      </c>
      <c r="H44" s="25">
        <v>42488</v>
      </c>
      <c r="I44" s="26">
        <v>1075</v>
      </c>
      <c r="J44" s="8" t="s">
        <v>22</v>
      </c>
      <c r="K44" s="8" t="s">
        <v>22</v>
      </c>
      <c r="L44" s="8" t="s">
        <v>22</v>
      </c>
      <c r="M44" s="8" t="s">
        <v>22</v>
      </c>
      <c r="N44" s="8" t="s">
        <v>22</v>
      </c>
      <c r="O44" s="8" t="s">
        <v>22</v>
      </c>
      <c r="P44" s="8" t="s">
        <v>22</v>
      </c>
      <c r="Q44" s="8" t="s">
        <v>22</v>
      </c>
      <c r="R44" s="3" t="s">
        <v>23</v>
      </c>
      <c r="S44" s="3">
        <v>9816393056</v>
      </c>
      <c r="T44" s="6" t="s">
        <v>25</v>
      </c>
    </row>
    <row r="45" spans="1:20" ht="30" customHeight="1" x14ac:dyDescent="0.25">
      <c r="A45" s="3">
        <v>43</v>
      </c>
      <c r="B45" s="5" t="s">
        <v>134</v>
      </c>
      <c r="C45" s="5" t="s">
        <v>3249</v>
      </c>
      <c r="D45" s="3">
        <v>80</v>
      </c>
      <c r="E45" s="3" t="s">
        <v>33</v>
      </c>
      <c r="F45" s="6" t="s">
        <v>135</v>
      </c>
      <c r="G45" s="7" t="s">
        <v>21</v>
      </c>
      <c r="H45" s="25">
        <v>42488</v>
      </c>
      <c r="I45" s="26">
        <v>1075</v>
      </c>
      <c r="J45" s="8" t="s">
        <v>22</v>
      </c>
      <c r="K45" s="8" t="s">
        <v>22</v>
      </c>
      <c r="L45" s="8" t="s">
        <v>22</v>
      </c>
      <c r="M45" s="8" t="s">
        <v>22</v>
      </c>
      <c r="N45" s="8" t="s">
        <v>22</v>
      </c>
      <c r="O45" s="8" t="s">
        <v>22</v>
      </c>
      <c r="P45" s="8" t="s">
        <v>22</v>
      </c>
      <c r="Q45" s="8" t="s">
        <v>22</v>
      </c>
      <c r="R45" s="3" t="s">
        <v>36</v>
      </c>
      <c r="S45" s="3" t="s">
        <v>24</v>
      </c>
      <c r="T45" s="6" t="s">
        <v>25</v>
      </c>
    </row>
    <row r="46" spans="1:20" ht="30" customHeight="1" x14ac:dyDescent="0.25">
      <c r="A46" s="3">
        <v>44</v>
      </c>
      <c r="B46" s="5" t="s">
        <v>136</v>
      </c>
      <c r="C46" s="5" t="s">
        <v>2972</v>
      </c>
      <c r="D46" s="3">
        <v>67</v>
      </c>
      <c r="E46" s="3" t="s">
        <v>19</v>
      </c>
      <c r="F46" s="6" t="s">
        <v>49</v>
      </c>
      <c r="G46" s="7" t="s">
        <v>43</v>
      </c>
      <c r="H46" s="25">
        <v>42488</v>
      </c>
      <c r="I46" s="26">
        <v>1075</v>
      </c>
      <c r="J46" s="8" t="s">
        <v>22</v>
      </c>
      <c r="K46" s="8" t="s">
        <v>22</v>
      </c>
      <c r="L46" s="8" t="s">
        <v>22</v>
      </c>
      <c r="M46" s="8" t="s">
        <v>22</v>
      </c>
      <c r="N46" s="8" t="s">
        <v>22</v>
      </c>
      <c r="O46" s="8" t="s">
        <v>22</v>
      </c>
      <c r="P46" s="8" t="s">
        <v>22</v>
      </c>
      <c r="Q46" s="8" t="s">
        <v>22</v>
      </c>
      <c r="R46" s="3" t="s">
        <v>36</v>
      </c>
      <c r="S46" s="3" t="s">
        <v>24</v>
      </c>
      <c r="T46" s="6" t="s">
        <v>25</v>
      </c>
    </row>
    <row r="47" spans="1:20" ht="30" customHeight="1" x14ac:dyDescent="0.25">
      <c r="A47" s="3">
        <v>45</v>
      </c>
      <c r="B47" s="5" t="s">
        <v>137</v>
      </c>
      <c r="C47" s="5" t="s">
        <v>3250</v>
      </c>
      <c r="D47" s="3">
        <v>69</v>
      </c>
      <c r="E47" s="3" t="s">
        <v>19</v>
      </c>
      <c r="F47" s="6" t="s">
        <v>49</v>
      </c>
      <c r="G47" s="7" t="s">
        <v>21</v>
      </c>
      <c r="H47" s="25">
        <v>42488</v>
      </c>
      <c r="I47" s="26">
        <v>1075</v>
      </c>
      <c r="J47" s="8" t="s">
        <v>22</v>
      </c>
      <c r="K47" s="8" t="s">
        <v>22</v>
      </c>
      <c r="L47" s="8" t="s">
        <v>22</v>
      </c>
      <c r="M47" s="8" t="s">
        <v>22</v>
      </c>
      <c r="N47" s="8" t="s">
        <v>22</v>
      </c>
      <c r="O47" s="8" t="s">
        <v>22</v>
      </c>
      <c r="P47" s="8" t="s">
        <v>22</v>
      </c>
      <c r="Q47" s="8" t="s">
        <v>22</v>
      </c>
      <c r="R47" s="3" t="s">
        <v>36</v>
      </c>
      <c r="S47" s="3" t="s">
        <v>24</v>
      </c>
      <c r="T47" s="6" t="s">
        <v>25</v>
      </c>
    </row>
    <row r="48" spans="1:20" ht="30" customHeight="1" x14ac:dyDescent="0.25">
      <c r="A48" s="3">
        <v>46</v>
      </c>
      <c r="B48" s="5" t="s">
        <v>138</v>
      </c>
      <c r="C48" s="5" t="s">
        <v>139</v>
      </c>
      <c r="D48" s="3">
        <v>52</v>
      </c>
      <c r="E48" s="3" t="s">
        <v>19</v>
      </c>
      <c r="F48" s="6" t="s">
        <v>49</v>
      </c>
      <c r="G48" s="7" t="s">
        <v>109</v>
      </c>
      <c r="H48" s="25">
        <v>42489</v>
      </c>
      <c r="I48" s="26">
        <v>420</v>
      </c>
      <c r="J48" s="8" t="s">
        <v>22</v>
      </c>
      <c r="K48" s="8" t="s">
        <v>22</v>
      </c>
      <c r="L48" s="8" t="s">
        <v>22</v>
      </c>
      <c r="M48" s="8" t="s">
        <v>22</v>
      </c>
      <c r="N48" s="8" t="s">
        <v>22</v>
      </c>
      <c r="O48" s="8" t="s">
        <v>22</v>
      </c>
      <c r="P48" s="8" t="s">
        <v>22</v>
      </c>
      <c r="Q48" s="8" t="s">
        <v>22</v>
      </c>
      <c r="R48" s="3" t="s">
        <v>23</v>
      </c>
      <c r="S48" s="3">
        <v>9418347952</v>
      </c>
      <c r="T48" s="6" t="s">
        <v>30</v>
      </c>
    </row>
    <row r="49" spans="1:20" s="32" customFormat="1" ht="30" customHeight="1" x14ac:dyDescent="0.25">
      <c r="A49" s="3">
        <v>47</v>
      </c>
      <c r="B49" s="28" t="s">
        <v>354</v>
      </c>
      <c r="C49" s="28" t="s">
        <v>355</v>
      </c>
      <c r="D49" s="27">
        <v>12</v>
      </c>
      <c r="E49" s="27" t="s">
        <v>33</v>
      </c>
      <c r="F49" s="27" t="s">
        <v>356</v>
      </c>
      <c r="G49" s="28" t="s">
        <v>35</v>
      </c>
      <c r="H49" s="81">
        <v>42479</v>
      </c>
      <c r="I49" s="82">
        <v>6900</v>
      </c>
      <c r="J49" s="29" t="s">
        <v>22</v>
      </c>
      <c r="K49" s="29" t="s">
        <v>22</v>
      </c>
      <c r="L49" s="29" t="s">
        <v>22</v>
      </c>
      <c r="M49" s="29" t="s">
        <v>22</v>
      </c>
      <c r="N49" s="29" t="s">
        <v>22</v>
      </c>
      <c r="O49" s="29" t="s">
        <v>22</v>
      </c>
      <c r="P49" s="29" t="s">
        <v>22</v>
      </c>
      <c r="Q49" s="30" t="s">
        <v>22</v>
      </c>
      <c r="R49" s="27" t="s">
        <v>23</v>
      </c>
      <c r="S49" s="27">
        <v>9418035174</v>
      </c>
      <c r="T49" s="31" t="s">
        <v>30</v>
      </c>
    </row>
    <row r="50" spans="1:20" s="36" customFormat="1" ht="30" customHeight="1" x14ac:dyDescent="0.25">
      <c r="A50" s="3">
        <v>48</v>
      </c>
      <c r="B50" s="34" t="s">
        <v>357</v>
      </c>
      <c r="C50" s="34" t="s">
        <v>358</v>
      </c>
      <c r="D50" s="33">
        <v>24</v>
      </c>
      <c r="E50" s="33" t="s">
        <v>19</v>
      </c>
      <c r="F50" s="33" t="s">
        <v>359</v>
      </c>
      <c r="G50" s="19" t="s">
        <v>360</v>
      </c>
      <c r="H50" s="42">
        <v>42479</v>
      </c>
      <c r="I50" s="23">
        <v>3000</v>
      </c>
      <c r="J50" s="29" t="s">
        <v>22</v>
      </c>
      <c r="K50" s="29" t="s">
        <v>22</v>
      </c>
      <c r="L50" s="29" t="s">
        <v>22</v>
      </c>
      <c r="M50" s="29" t="s">
        <v>22</v>
      </c>
      <c r="N50" s="29" t="s">
        <v>22</v>
      </c>
      <c r="O50" s="29" t="s">
        <v>22</v>
      </c>
      <c r="P50" s="29" t="s">
        <v>22</v>
      </c>
      <c r="Q50" s="35" t="s">
        <v>22</v>
      </c>
      <c r="R50" s="6" t="s">
        <v>23</v>
      </c>
      <c r="S50" s="6">
        <v>9418035174</v>
      </c>
      <c r="T50" s="33" t="s">
        <v>63</v>
      </c>
    </row>
    <row r="51" spans="1:20" s="36" customFormat="1" ht="30" customHeight="1" x14ac:dyDescent="0.25">
      <c r="A51" s="3">
        <v>49</v>
      </c>
      <c r="B51" s="34" t="s">
        <v>361</v>
      </c>
      <c r="C51" s="34" t="s">
        <v>362</v>
      </c>
      <c r="D51" s="33">
        <v>11</v>
      </c>
      <c r="E51" s="33" t="s">
        <v>33</v>
      </c>
      <c r="F51" s="33" t="s">
        <v>112</v>
      </c>
      <c r="G51" s="19" t="s">
        <v>35</v>
      </c>
      <c r="H51" s="42">
        <v>42479</v>
      </c>
      <c r="I51" s="23">
        <v>6900</v>
      </c>
      <c r="J51" s="29" t="s">
        <v>22</v>
      </c>
      <c r="K51" s="29" t="s">
        <v>22</v>
      </c>
      <c r="L51" s="29" t="s">
        <v>22</v>
      </c>
      <c r="M51" s="29" t="s">
        <v>22</v>
      </c>
      <c r="N51" s="29" t="s">
        <v>22</v>
      </c>
      <c r="O51" s="29" t="s">
        <v>22</v>
      </c>
      <c r="P51" s="29" t="s">
        <v>22</v>
      </c>
      <c r="Q51" s="35" t="s">
        <v>22</v>
      </c>
      <c r="R51" s="6" t="s">
        <v>23</v>
      </c>
      <c r="S51" s="6">
        <v>9418035174</v>
      </c>
      <c r="T51" s="33" t="s">
        <v>30</v>
      </c>
    </row>
    <row r="52" spans="1:20" s="36" customFormat="1" ht="30" customHeight="1" x14ac:dyDescent="0.25">
      <c r="A52" s="3">
        <v>50</v>
      </c>
      <c r="B52" s="34" t="s">
        <v>363</v>
      </c>
      <c r="C52" s="34" t="s">
        <v>362</v>
      </c>
      <c r="D52" s="33">
        <v>17</v>
      </c>
      <c r="E52" s="33" t="s">
        <v>19</v>
      </c>
      <c r="F52" s="33" t="s">
        <v>112</v>
      </c>
      <c r="G52" s="19" t="s">
        <v>35</v>
      </c>
      <c r="H52" s="42">
        <v>42479</v>
      </c>
      <c r="I52" s="23">
        <v>6900</v>
      </c>
      <c r="J52" s="29" t="s">
        <v>22</v>
      </c>
      <c r="K52" s="29" t="s">
        <v>22</v>
      </c>
      <c r="L52" s="29" t="s">
        <v>22</v>
      </c>
      <c r="M52" s="29" t="s">
        <v>22</v>
      </c>
      <c r="N52" s="29" t="s">
        <v>22</v>
      </c>
      <c r="O52" s="29" t="s">
        <v>22</v>
      </c>
      <c r="P52" s="29" t="s">
        <v>22</v>
      </c>
      <c r="Q52" s="35" t="s">
        <v>22</v>
      </c>
      <c r="R52" s="6" t="s">
        <v>23</v>
      </c>
      <c r="S52" s="6">
        <v>9418035174</v>
      </c>
      <c r="T52" s="33" t="s">
        <v>30</v>
      </c>
    </row>
    <row r="53" spans="1:20" s="36" customFormat="1" ht="30" customHeight="1" x14ac:dyDescent="0.25">
      <c r="A53" s="3">
        <v>51</v>
      </c>
      <c r="B53" s="34" t="s">
        <v>364</v>
      </c>
      <c r="C53" s="34" t="s">
        <v>365</v>
      </c>
      <c r="D53" s="33">
        <v>9</v>
      </c>
      <c r="E53" s="33" t="s">
        <v>19</v>
      </c>
      <c r="F53" s="33" t="s">
        <v>66</v>
      </c>
      <c r="G53" s="19" t="s">
        <v>35</v>
      </c>
      <c r="H53" s="42">
        <v>42479</v>
      </c>
      <c r="I53" s="23">
        <v>6900</v>
      </c>
      <c r="J53" s="29" t="s">
        <v>22</v>
      </c>
      <c r="K53" s="29" t="s">
        <v>22</v>
      </c>
      <c r="L53" s="29" t="s">
        <v>22</v>
      </c>
      <c r="M53" s="29" t="s">
        <v>22</v>
      </c>
      <c r="N53" s="29" t="s">
        <v>22</v>
      </c>
      <c r="O53" s="29" t="s">
        <v>22</v>
      </c>
      <c r="P53" s="29" t="s">
        <v>22</v>
      </c>
      <c r="Q53" s="35" t="s">
        <v>22</v>
      </c>
      <c r="R53" s="6" t="s">
        <v>23</v>
      </c>
      <c r="S53" s="6">
        <v>9418035174</v>
      </c>
      <c r="T53" s="33" t="s">
        <v>30</v>
      </c>
    </row>
    <row r="54" spans="1:20" s="36" customFormat="1" ht="30" customHeight="1" x14ac:dyDescent="0.25">
      <c r="A54" s="3">
        <v>52</v>
      </c>
      <c r="B54" s="37" t="s">
        <v>366</v>
      </c>
      <c r="C54" s="34" t="s">
        <v>367</v>
      </c>
      <c r="D54" s="33">
        <v>78</v>
      </c>
      <c r="E54" s="33" t="s">
        <v>19</v>
      </c>
      <c r="F54" s="33" t="s">
        <v>368</v>
      </c>
      <c r="G54" s="19" t="s">
        <v>369</v>
      </c>
      <c r="H54" s="42">
        <v>42479</v>
      </c>
      <c r="I54" s="23">
        <f>1075+420</f>
        <v>1495</v>
      </c>
      <c r="J54" s="29" t="s">
        <v>22</v>
      </c>
      <c r="K54" s="29" t="s">
        <v>22</v>
      </c>
      <c r="L54" s="29" t="s">
        <v>22</v>
      </c>
      <c r="M54" s="29" t="s">
        <v>22</v>
      </c>
      <c r="N54" s="29" t="s">
        <v>22</v>
      </c>
      <c r="O54" s="29" t="s">
        <v>22</v>
      </c>
      <c r="P54" s="29" t="s">
        <v>22</v>
      </c>
      <c r="Q54" s="35" t="s">
        <v>22</v>
      </c>
      <c r="R54" s="6" t="s">
        <v>23</v>
      </c>
      <c r="S54" s="33">
        <v>9625894875</v>
      </c>
      <c r="T54" s="33" t="s">
        <v>351</v>
      </c>
    </row>
    <row r="55" spans="1:20" s="36" customFormat="1" ht="30" customHeight="1" x14ac:dyDescent="0.25">
      <c r="A55" s="3">
        <v>53</v>
      </c>
      <c r="B55" s="34" t="s">
        <v>370</v>
      </c>
      <c r="C55" s="34" t="s">
        <v>371</v>
      </c>
      <c r="D55" s="33">
        <v>46</v>
      </c>
      <c r="E55" s="33" t="s">
        <v>33</v>
      </c>
      <c r="F55" s="33" t="s">
        <v>372</v>
      </c>
      <c r="G55" s="19" t="s">
        <v>35</v>
      </c>
      <c r="H55" s="42">
        <v>42479</v>
      </c>
      <c r="I55" s="23">
        <v>6900</v>
      </c>
      <c r="J55" s="29" t="s">
        <v>22</v>
      </c>
      <c r="K55" s="29" t="s">
        <v>22</v>
      </c>
      <c r="L55" s="29" t="s">
        <v>22</v>
      </c>
      <c r="M55" s="29" t="s">
        <v>22</v>
      </c>
      <c r="N55" s="29" t="s">
        <v>22</v>
      </c>
      <c r="O55" s="29" t="s">
        <v>22</v>
      </c>
      <c r="P55" s="29" t="s">
        <v>22</v>
      </c>
      <c r="Q55" s="35" t="s">
        <v>22</v>
      </c>
      <c r="R55" s="6" t="s">
        <v>23</v>
      </c>
      <c r="S55" s="33">
        <v>9459391847</v>
      </c>
      <c r="T55" s="33" t="s">
        <v>30</v>
      </c>
    </row>
    <row r="56" spans="1:20" s="36" customFormat="1" ht="30" customHeight="1" x14ac:dyDescent="0.25">
      <c r="A56" s="3">
        <v>54</v>
      </c>
      <c r="B56" s="34" t="s">
        <v>373</v>
      </c>
      <c r="C56" s="34" t="s">
        <v>374</v>
      </c>
      <c r="D56" s="33">
        <v>66</v>
      </c>
      <c r="E56" s="33" t="s">
        <v>19</v>
      </c>
      <c r="F56" s="33" t="s">
        <v>102</v>
      </c>
      <c r="G56" s="19" t="s">
        <v>35</v>
      </c>
      <c r="H56" s="42">
        <v>42479</v>
      </c>
      <c r="I56" s="23">
        <v>6900</v>
      </c>
      <c r="J56" s="29" t="s">
        <v>22</v>
      </c>
      <c r="K56" s="29" t="s">
        <v>22</v>
      </c>
      <c r="L56" s="29" t="s">
        <v>22</v>
      </c>
      <c r="M56" s="29" t="s">
        <v>22</v>
      </c>
      <c r="N56" s="29" t="s">
        <v>22</v>
      </c>
      <c r="O56" s="29" t="s">
        <v>22</v>
      </c>
      <c r="P56" s="29" t="s">
        <v>22</v>
      </c>
      <c r="Q56" s="35" t="s">
        <v>22</v>
      </c>
      <c r="R56" s="33" t="s">
        <v>36</v>
      </c>
      <c r="S56" s="33">
        <v>8262917751</v>
      </c>
      <c r="T56" s="33" t="s">
        <v>30</v>
      </c>
    </row>
    <row r="57" spans="1:20" s="36" customFormat="1" ht="30" customHeight="1" x14ac:dyDescent="0.25">
      <c r="A57" s="3">
        <v>55</v>
      </c>
      <c r="B57" s="37" t="s">
        <v>375</v>
      </c>
      <c r="C57" s="34" t="s">
        <v>376</v>
      </c>
      <c r="D57" s="33">
        <v>32</v>
      </c>
      <c r="E57" s="33" t="s">
        <v>19</v>
      </c>
      <c r="F57" s="33" t="s">
        <v>102</v>
      </c>
      <c r="G57" s="19" t="s">
        <v>191</v>
      </c>
      <c r="H57" s="42">
        <v>42479</v>
      </c>
      <c r="I57" s="23">
        <v>1026</v>
      </c>
      <c r="J57" s="29" t="s">
        <v>22</v>
      </c>
      <c r="K57" s="29" t="s">
        <v>22</v>
      </c>
      <c r="L57" s="29" t="s">
        <v>22</v>
      </c>
      <c r="M57" s="29" t="s">
        <v>22</v>
      </c>
      <c r="N57" s="29" t="s">
        <v>22</v>
      </c>
      <c r="O57" s="29" t="s">
        <v>22</v>
      </c>
      <c r="P57" s="29" t="s">
        <v>22</v>
      </c>
      <c r="Q57" s="35" t="s">
        <v>22</v>
      </c>
      <c r="R57" s="33" t="s">
        <v>36</v>
      </c>
      <c r="S57" s="33">
        <v>9459986173</v>
      </c>
      <c r="T57" s="33" t="s">
        <v>30</v>
      </c>
    </row>
    <row r="58" spans="1:20" s="36" customFormat="1" ht="30" customHeight="1" x14ac:dyDescent="0.25">
      <c r="A58" s="3">
        <v>56</v>
      </c>
      <c r="B58" s="37" t="s">
        <v>377</v>
      </c>
      <c r="C58" s="34" t="s">
        <v>378</v>
      </c>
      <c r="D58" s="33">
        <v>80</v>
      </c>
      <c r="E58" s="33" t="s">
        <v>19</v>
      </c>
      <c r="F58" s="33" t="s">
        <v>379</v>
      </c>
      <c r="G58" s="19" t="s">
        <v>380</v>
      </c>
      <c r="H58" s="42">
        <v>42479</v>
      </c>
      <c r="I58" s="23">
        <v>1075</v>
      </c>
      <c r="J58" s="29" t="s">
        <v>22</v>
      </c>
      <c r="K58" s="29" t="s">
        <v>22</v>
      </c>
      <c r="L58" s="29" t="s">
        <v>22</v>
      </c>
      <c r="M58" s="29" t="s">
        <v>22</v>
      </c>
      <c r="N58" s="29" t="s">
        <v>22</v>
      </c>
      <c r="O58" s="29" t="s">
        <v>22</v>
      </c>
      <c r="P58" s="29" t="s">
        <v>22</v>
      </c>
      <c r="Q58" s="35" t="s">
        <v>22</v>
      </c>
      <c r="R58" s="33" t="s">
        <v>36</v>
      </c>
      <c r="S58" s="33" t="s">
        <v>24</v>
      </c>
      <c r="T58" s="33" t="s">
        <v>25</v>
      </c>
    </row>
    <row r="59" spans="1:20" s="36" customFormat="1" ht="30" customHeight="1" x14ac:dyDescent="0.25">
      <c r="A59" s="3">
        <v>57</v>
      </c>
      <c r="B59" s="37" t="s">
        <v>381</v>
      </c>
      <c r="C59" s="34" t="s">
        <v>382</v>
      </c>
      <c r="D59" s="33">
        <v>65</v>
      </c>
      <c r="E59" s="33" t="s">
        <v>19</v>
      </c>
      <c r="F59" s="33" t="s">
        <v>61</v>
      </c>
      <c r="G59" s="19" t="s">
        <v>383</v>
      </c>
      <c r="H59" s="42">
        <v>42479</v>
      </c>
      <c r="I59" s="23">
        <f>1075+420</f>
        <v>1495</v>
      </c>
      <c r="J59" s="29" t="s">
        <v>22</v>
      </c>
      <c r="K59" s="29" t="s">
        <v>22</v>
      </c>
      <c r="L59" s="29" t="s">
        <v>22</v>
      </c>
      <c r="M59" s="29" t="s">
        <v>22</v>
      </c>
      <c r="N59" s="29" t="s">
        <v>22</v>
      </c>
      <c r="O59" s="29" t="s">
        <v>22</v>
      </c>
      <c r="P59" s="29" t="s">
        <v>22</v>
      </c>
      <c r="Q59" s="35" t="s">
        <v>22</v>
      </c>
      <c r="R59" s="33" t="s">
        <v>36</v>
      </c>
      <c r="S59" s="33" t="s">
        <v>24</v>
      </c>
      <c r="T59" s="33" t="s">
        <v>351</v>
      </c>
    </row>
    <row r="60" spans="1:20" s="36" customFormat="1" ht="30" customHeight="1" x14ac:dyDescent="0.25">
      <c r="A60" s="3">
        <v>58</v>
      </c>
      <c r="B60" s="34" t="s">
        <v>384</v>
      </c>
      <c r="C60" s="34" t="s">
        <v>3238</v>
      </c>
      <c r="D60" s="33">
        <v>6</v>
      </c>
      <c r="E60" s="33" t="s">
        <v>19</v>
      </c>
      <c r="F60" s="33" t="s">
        <v>385</v>
      </c>
      <c r="G60" s="19" t="s">
        <v>360</v>
      </c>
      <c r="H60" s="42">
        <v>42479</v>
      </c>
      <c r="I60" s="23">
        <v>3000</v>
      </c>
      <c r="J60" s="29" t="s">
        <v>22</v>
      </c>
      <c r="K60" s="29" t="s">
        <v>22</v>
      </c>
      <c r="L60" s="29" t="s">
        <v>22</v>
      </c>
      <c r="M60" s="29" t="s">
        <v>22</v>
      </c>
      <c r="N60" s="29" t="s">
        <v>22</v>
      </c>
      <c r="O60" s="29" t="s">
        <v>22</v>
      </c>
      <c r="P60" s="29" t="s">
        <v>22</v>
      </c>
      <c r="Q60" s="35" t="s">
        <v>22</v>
      </c>
      <c r="R60" s="33" t="s">
        <v>23</v>
      </c>
      <c r="S60" s="33">
        <v>9428035174</v>
      </c>
      <c r="T60" s="33" t="s">
        <v>63</v>
      </c>
    </row>
    <row r="61" spans="1:20" s="36" customFormat="1" ht="30" customHeight="1" x14ac:dyDescent="0.25">
      <c r="A61" s="3">
        <v>59</v>
      </c>
      <c r="B61" s="37" t="s">
        <v>386</v>
      </c>
      <c r="C61" s="34" t="s">
        <v>2975</v>
      </c>
      <c r="D61" s="33">
        <v>42</v>
      </c>
      <c r="E61" s="33" t="s">
        <v>19</v>
      </c>
      <c r="F61" s="33" t="s">
        <v>379</v>
      </c>
      <c r="G61" s="19" t="s">
        <v>109</v>
      </c>
      <c r="H61" s="42">
        <v>42479</v>
      </c>
      <c r="I61" s="23">
        <v>420</v>
      </c>
      <c r="J61" s="29" t="s">
        <v>22</v>
      </c>
      <c r="K61" s="29" t="s">
        <v>22</v>
      </c>
      <c r="L61" s="29" t="s">
        <v>22</v>
      </c>
      <c r="M61" s="29" t="s">
        <v>22</v>
      </c>
      <c r="N61" s="29" t="s">
        <v>22</v>
      </c>
      <c r="O61" s="29" t="s">
        <v>22</v>
      </c>
      <c r="P61" s="29" t="s">
        <v>22</v>
      </c>
      <c r="Q61" s="35" t="s">
        <v>22</v>
      </c>
      <c r="R61" s="33" t="s">
        <v>36</v>
      </c>
      <c r="S61" s="33">
        <v>9418127892</v>
      </c>
      <c r="T61" s="33" t="s">
        <v>30</v>
      </c>
    </row>
    <row r="62" spans="1:20" s="36" customFormat="1" ht="30" customHeight="1" x14ac:dyDescent="0.25">
      <c r="A62" s="3">
        <v>60</v>
      </c>
      <c r="B62" s="34" t="s">
        <v>387</v>
      </c>
      <c r="C62" s="34" t="s">
        <v>2974</v>
      </c>
      <c r="D62" s="33">
        <v>40</v>
      </c>
      <c r="E62" s="33" t="s">
        <v>33</v>
      </c>
      <c r="F62" s="33" t="s">
        <v>49</v>
      </c>
      <c r="G62" s="19" t="s">
        <v>115</v>
      </c>
      <c r="H62" s="42">
        <v>42479</v>
      </c>
      <c r="I62" s="23">
        <f>994*2</f>
        <v>1988</v>
      </c>
      <c r="J62" s="29" t="s">
        <v>22</v>
      </c>
      <c r="K62" s="29" t="s">
        <v>22</v>
      </c>
      <c r="L62" s="29" t="s">
        <v>22</v>
      </c>
      <c r="M62" s="29" t="s">
        <v>22</v>
      </c>
      <c r="N62" s="29" t="s">
        <v>22</v>
      </c>
      <c r="O62" s="29" t="s">
        <v>22</v>
      </c>
      <c r="P62" s="29" t="s">
        <v>22</v>
      </c>
      <c r="Q62" s="35" t="s">
        <v>22</v>
      </c>
      <c r="R62" s="33" t="s">
        <v>23</v>
      </c>
      <c r="S62" s="33" t="s">
        <v>24</v>
      </c>
      <c r="T62" s="33" t="s">
        <v>30</v>
      </c>
    </row>
    <row r="63" spans="1:20" s="36" customFormat="1" ht="30" customHeight="1" x14ac:dyDescent="0.25">
      <c r="A63" s="3">
        <v>61</v>
      </c>
      <c r="B63" s="37" t="s">
        <v>2994</v>
      </c>
      <c r="C63" s="34" t="s">
        <v>2974</v>
      </c>
      <c r="D63" s="33">
        <v>50</v>
      </c>
      <c r="E63" s="33" t="s">
        <v>19</v>
      </c>
      <c r="F63" s="33" t="s">
        <v>49</v>
      </c>
      <c r="G63" s="19" t="s">
        <v>369</v>
      </c>
      <c r="H63" s="42">
        <v>42479</v>
      </c>
      <c r="I63" s="23">
        <f>1075+420</f>
        <v>1495</v>
      </c>
      <c r="J63" s="29" t="s">
        <v>22</v>
      </c>
      <c r="K63" s="29" t="s">
        <v>22</v>
      </c>
      <c r="L63" s="29" t="s">
        <v>22</v>
      </c>
      <c r="M63" s="29" t="s">
        <v>22</v>
      </c>
      <c r="N63" s="29" t="s">
        <v>22</v>
      </c>
      <c r="O63" s="29" t="s">
        <v>22</v>
      </c>
      <c r="P63" s="29" t="s">
        <v>22</v>
      </c>
      <c r="Q63" s="35" t="s">
        <v>22</v>
      </c>
      <c r="R63" s="33" t="s">
        <v>23</v>
      </c>
      <c r="S63" s="33" t="s">
        <v>24</v>
      </c>
      <c r="T63" s="33" t="s">
        <v>351</v>
      </c>
    </row>
    <row r="64" spans="1:20" s="36" customFormat="1" ht="30" customHeight="1" x14ac:dyDescent="0.25">
      <c r="A64" s="3">
        <v>62</v>
      </c>
      <c r="B64" s="37" t="s">
        <v>388</v>
      </c>
      <c r="C64" s="34" t="s">
        <v>2978</v>
      </c>
      <c r="D64" s="33">
        <v>33</v>
      </c>
      <c r="E64" s="33" t="s">
        <v>19</v>
      </c>
      <c r="F64" s="33" t="s">
        <v>135</v>
      </c>
      <c r="G64" s="19" t="s">
        <v>109</v>
      </c>
      <c r="H64" s="42">
        <v>42479</v>
      </c>
      <c r="I64" s="23">
        <v>420</v>
      </c>
      <c r="J64" s="29" t="s">
        <v>22</v>
      </c>
      <c r="K64" s="29" t="s">
        <v>22</v>
      </c>
      <c r="L64" s="29" t="s">
        <v>22</v>
      </c>
      <c r="M64" s="29" t="s">
        <v>22</v>
      </c>
      <c r="N64" s="29" t="s">
        <v>22</v>
      </c>
      <c r="O64" s="29" t="s">
        <v>22</v>
      </c>
      <c r="P64" s="29" t="s">
        <v>22</v>
      </c>
      <c r="Q64" s="35" t="s">
        <v>22</v>
      </c>
      <c r="R64" s="33" t="s">
        <v>23</v>
      </c>
      <c r="S64" s="33">
        <v>8679894756</v>
      </c>
      <c r="T64" s="33" t="s">
        <v>30</v>
      </c>
    </row>
    <row r="65" spans="1:20" s="36" customFormat="1" ht="30" customHeight="1" x14ac:dyDescent="0.25">
      <c r="A65" s="3">
        <v>63</v>
      </c>
      <c r="B65" s="37" t="s">
        <v>389</v>
      </c>
      <c r="C65" s="34" t="s">
        <v>2976</v>
      </c>
      <c r="D65" s="33">
        <v>80</v>
      </c>
      <c r="E65" s="33" t="s">
        <v>19</v>
      </c>
      <c r="F65" s="33" t="s">
        <v>49</v>
      </c>
      <c r="G65" s="19" t="s">
        <v>380</v>
      </c>
      <c r="H65" s="42">
        <v>42479</v>
      </c>
      <c r="I65" s="23">
        <v>1075</v>
      </c>
      <c r="J65" s="29" t="s">
        <v>22</v>
      </c>
      <c r="K65" s="29" t="s">
        <v>22</v>
      </c>
      <c r="L65" s="29" t="s">
        <v>22</v>
      </c>
      <c r="M65" s="29" t="s">
        <v>22</v>
      </c>
      <c r="N65" s="29" t="s">
        <v>22</v>
      </c>
      <c r="O65" s="29" t="s">
        <v>22</v>
      </c>
      <c r="P65" s="29" t="s">
        <v>22</v>
      </c>
      <c r="Q65" s="35" t="s">
        <v>22</v>
      </c>
      <c r="R65" s="33" t="s">
        <v>36</v>
      </c>
      <c r="S65" s="33" t="s">
        <v>24</v>
      </c>
      <c r="T65" s="33" t="s">
        <v>25</v>
      </c>
    </row>
    <row r="66" spans="1:20" s="36" customFormat="1" ht="30" customHeight="1" x14ac:dyDescent="0.25">
      <c r="A66" s="3">
        <v>64</v>
      </c>
      <c r="B66" s="37" t="s">
        <v>390</v>
      </c>
      <c r="C66" s="34" t="s">
        <v>2979</v>
      </c>
      <c r="D66" s="33">
        <v>36</v>
      </c>
      <c r="E66" s="33" t="s">
        <v>33</v>
      </c>
      <c r="F66" s="33" t="s">
        <v>391</v>
      </c>
      <c r="G66" s="19" t="s">
        <v>392</v>
      </c>
      <c r="H66" s="42">
        <v>42479</v>
      </c>
      <c r="I66" s="23">
        <v>1075</v>
      </c>
      <c r="J66" s="29" t="s">
        <v>22</v>
      </c>
      <c r="K66" s="29" t="s">
        <v>22</v>
      </c>
      <c r="L66" s="29" t="s">
        <v>22</v>
      </c>
      <c r="M66" s="29" t="s">
        <v>22</v>
      </c>
      <c r="N66" s="29" t="s">
        <v>22</v>
      </c>
      <c r="O66" s="29" t="s">
        <v>22</v>
      </c>
      <c r="P66" s="29" t="s">
        <v>22</v>
      </c>
      <c r="Q66" s="35" t="s">
        <v>22</v>
      </c>
      <c r="R66" s="33" t="s">
        <v>36</v>
      </c>
      <c r="S66" s="33">
        <v>9857293259</v>
      </c>
      <c r="T66" s="33" t="s">
        <v>25</v>
      </c>
    </row>
    <row r="67" spans="1:20" s="36" customFormat="1" ht="30" customHeight="1" x14ac:dyDescent="0.25">
      <c r="A67" s="3">
        <v>65</v>
      </c>
      <c r="B67" s="37" t="s">
        <v>393</v>
      </c>
      <c r="C67" s="34" t="s">
        <v>2977</v>
      </c>
      <c r="D67" s="33">
        <v>46</v>
      </c>
      <c r="E67" s="33" t="s">
        <v>19</v>
      </c>
      <c r="F67" s="33" t="s">
        <v>102</v>
      </c>
      <c r="G67" s="19" t="s">
        <v>109</v>
      </c>
      <c r="H67" s="42">
        <v>42479</v>
      </c>
      <c r="I67" s="23">
        <v>420</v>
      </c>
      <c r="J67" s="29" t="s">
        <v>22</v>
      </c>
      <c r="K67" s="29" t="s">
        <v>22</v>
      </c>
      <c r="L67" s="29" t="s">
        <v>22</v>
      </c>
      <c r="M67" s="29" t="s">
        <v>22</v>
      </c>
      <c r="N67" s="29" t="s">
        <v>22</v>
      </c>
      <c r="O67" s="29" t="s">
        <v>22</v>
      </c>
      <c r="P67" s="29" t="s">
        <v>22</v>
      </c>
      <c r="Q67" s="35" t="s">
        <v>22</v>
      </c>
      <c r="R67" s="33" t="s">
        <v>23</v>
      </c>
      <c r="S67" s="33">
        <v>7807014368</v>
      </c>
      <c r="T67" s="33" t="s">
        <v>30</v>
      </c>
    </row>
    <row r="68" spans="1:20" s="36" customFormat="1" ht="30" customHeight="1" x14ac:dyDescent="0.25">
      <c r="A68" s="3">
        <v>66</v>
      </c>
      <c r="B68" s="37" t="s">
        <v>394</v>
      </c>
      <c r="C68" s="34" t="s">
        <v>2980</v>
      </c>
      <c r="D68" s="33">
        <v>77</v>
      </c>
      <c r="E68" s="33" t="s">
        <v>19</v>
      </c>
      <c r="F68" s="33" t="s">
        <v>395</v>
      </c>
      <c r="G68" s="19" t="s">
        <v>396</v>
      </c>
      <c r="H68" s="42">
        <v>42479</v>
      </c>
      <c r="I68" s="23">
        <f>1075+420</f>
        <v>1495</v>
      </c>
      <c r="J68" s="29" t="s">
        <v>22</v>
      </c>
      <c r="K68" s="29" t="s">
        <v>22</v>
      </c>
      <c r="L68" s="29" t="s">
        <v>22</v>
      </c>
      <c r="M68" s="29" t="s">
        <v>22</v>
      </c>
      <c r="N68" s="29" t="s">
        <v>22</v>
      </c>
      <c r="O68" s="29" t="s">
        <v>22</v>
      </c>
      <c r="P68" s="29" t="s">
        <v>22</v>
      </c>
      <c r="Q68" s="35" t="s">
        <v>22</v>
      </c>
      <c r="R68" s="33" t="s">
        <v>23</v>
      </c>
      <c r="S68" s="33">
        <v>9625130754</v>
      </c>
      <c r="T68" s="33" t="s">
        <v>351</v>
      </c>
    </row>
    <row r="69" spans="1:20" s="36" customFormat="1" ht="30" customHeight="1" x14ac:dyDescent="0.25">
      <c r="A69" s="3">
        <v>67</v>
      </c>
      <c r="B69" s="37" t="s">
        <v>397</v>
      </c>
      <c r="C69" s="34" t="s">
        <v>2981</v>
      </c>
      <c r="D69" s="33">
        <v>80</v>
      </c>
      <c r="E69" s="33" t="s">
        <v>19</v>
      </c>
      <c r="F69" s="33" t="s">
        <v>77</v>
      </c>
      <c r="G69" s="19" t="s">
        <v>369</v>
      </c>
      <c r="H69" s="42">
        <v>42479</v>
      </c>
      <c r="I69" s="23">
        <v>1495</v>
      </c>
      <c r="J69" s="29" t="s">
        <v>22</v>
      </c>
      <c r="K69" s="29" t="s">
        <v>22</v>
      </c>
      <c r="L69" s="29" t="s">
        <v>22</v>
      </c>
      <c r="M69" s="29" t="s">
        <v>22</v>
      </c>
      <c r="N69" s="29" t="s">
        <v>22</v>
      </c>
      <c r="O69" s="29" t="s">
        <v>22</v>
      </c>
      <c r="P69" s="29" t="s">
        <v>22</v>
      </c>
      <c r="Q69" s="35" t="s">
        <v>22</v>
      </c>
      <c r="R69" s="33" t="s">
        <v>36</v>
      </c>
      <c r="S69" s="33">
        <v>9418902426</v>
      </c>
      <c r="T69" s="33" t="s">
        <v>351</v>
      </c>
    </row>
    <row r="70" spans="1:20" s="36" customFormat="1" ht="30" customHeight="1" x14ac:dyDescent="0.25">
      <c r="A70" s="3">
        <v>68</v>
      </c>
      <c r="B70" s="37" t="s">
        <v>398</v>
      </c>
      <c r="C70" s="34" t="s">
        <v>2982</v>
      </c>
      <c r="D70" s="33">
        <v>35</v>
      </c>
      <c r="E70" s="33" t="s">
        <v>19</v>
      </c>
      <c r="F70" s="33" t="s">
        <v>61</v>
      </c>
      <c r="G70" s="19" t="s">
        <v>380</v>
      </c>
      <c r="H70" s="42">
        <v>42479</v>
      </c>
      <c r="I70" s="23">
        <v>1075</v>
      </c>
      <c r="J70" s="29" t="s">
        <v>22</v>
      </c>
      <c r="K70" s="29" t="s">
        <v>22</v>
      </c>
      <c r="L70" s="29" t="s">
        <v>22</v>
      </c>
      <c r="M70" s="29" t="s">
        <v>22</v>
      </c>
      <c r="N70" s="29" t="s">
        <v>22</v>
      </c>
      <c r="O70" s="29" t="s">
        <v>22</v>
      </c>
      <c r="P70" s="29" t="s">
        <v>22</v>
      </c>
      <c r="Q70" s="35" t="s">
        <v>22</v>
      </c>
      <c r="R70" s="33" t="s">
        <v>36</v>
      </c>
      <c r="S70" s="33">
        <v>9459018107</v>
      </c>
      <c r="T70" s="33" t="s">
        <v>25</v>
      </c>
    </row>
    <row r="71" spans="1:20" s="36" customFormat="1" ht="30" customHeight="1" x14ac:dyDescent="0.25">
      <c r="A71" s="3">
        <v>69</v>
      </c>
      <c r="B71" s="37" t="s">
        <v>399</v>
      </c>
      <c r="C71" s="34" t="s">
        <v>2983</v>
      </c>
      <c r="D71" s="33">
        <v>44</v>
      </c>
      <c r="E71" s="33" t="s">
        <v>19</v>
      </c>
      <c r="F71" s="33" t="s">
        <v>61</v>
      </c>
      <c r="G71" s="19" t="s">
        <v>109</v>
      </c>
      <c r="H71" s="42">
        <v>42479</v>
      </c>
      <c r="I71" s="23">
        <v>420</v>
      </c>
      <c r="J71" s="29" t="s">
        <v>22</v>
      </c>
      <c r="K71" s="29" t="s">
        <v>22</v>
      </c>
      <c r="L71" s="29" t="s">
        <v>22</v>
      </c>
      <c r="M71" s="29" t="s">
        <v>22</v>
      </c>
      <c r="N71" s="29" t="s">
        <v>22</v>
      </c>
      <c r="O71" s="29" t="s">
        <v>22</v>
      </c>
      <c r="P71" s="29" t="s">
        <v>22</v>
      </c>
      <c r="Q71" s="35" t="s">
        <v>22</v>
      </c>
      <c r="R71" s="33" t="s">
        <v>23</v>
      </c>
      <c r="S71" s="33">
        <v>9459182863</v>
      </c>
      <c r="T71" s="33" t="s">
        <v>30</v>
      </c>
    </row>
    <row r="72" spans="1:20" s="36" customFormat="1" ht="30" customHeight="1" x14ac:dyDescent="0.25">
      <c r="A72" s="3">
        <v>70</v>
      </c>
      <c r="B72" s="37" t="s">
        <v>400</v>
      </c>
      <c r="C72" s="34" t="s">
        <v>2984</v>
      </c>
      <c r="D72" s="33">
        <v>70</v>
      </c>
      <c r="E72" s="33" t="s">
        <v>33</v>
      </c>
      <c r="F72" s="33" t="s">
        <v>61</v>
      </c>
      <c r="G72" s="19" t="s">
        <v>380</v>
      </c>
      <c r="H72" s="42">
        <v>42479</v>
      </c>
      <c r="I72" s="23">
        <v>1075</v>
      </c>
      <c r="J72" s="29" t="s">
        <v>22</v>
      </c>
      <c r="K72" s="29" t="s">
        <v>22</v>
      </c>
      <c r="L72" s="29" t="s">
        <v>22</v>
      </c>
      <c r="M72" s="29" t="s">
        <v>22</v>
      </c>
      <c r="N72" s="29" t="s">
        <v>22</v>
      </c>
      <c r="O72" s="29" t="s">
        <v>22</v>
      </c>
      <c r="P72" s="29" t="s">
        <v>22</v>
      </c>
      <c r="Q72" s="35" t="s">
        <v>22</v>
      </c>
      <c r="R72" s="33" t="s">
        <v>36</v>
      </c>
      <c r="S72" s="33">
        <v>9459269365</v>
      </c>
      <c r="T72" s="33" t="s">
        <v>25</v>
      </c>
    </row>
    <row r="73" spans="1:20" s="36" customFormat="1" ht="30" customHeight="1" x14ac:dyDescent="0.25">
      <c r="A73" s="3">
        <v>71</v>
      </c>
      <c r="B73" s="34" t="s">
        <v>401</v>
      </c>
      <c r="C73" s="34" t="s">
        <v>2987</v>
      </c>
      <c r="D73" s="33">
        <v>50</v>
      </c>
      <c r="E73" s="33" t="s">
        <v>33</v>
      </c>
      <c r="F73" s="33" t="s">
        <v>102</v>
      </c>
      <c r="G73" s="19" t="s">
        <v>115</v>
      </c>
      <c r="H73" s="42">
        <v>42479</v>
      </c>
      <c r="I73" s="23">
        <f>994*2</f>
        <v>1988</v>
      </c>
      <c r="J73" s="29" t="s">
        <v>22</v>
      </c>
      <c r="K73" s="29" t="s">
        <v>22</v>
      </c>
      <c r="L73" s="29" t="s">
        <v>22</v>
      </c>
      <c r="M73" s="29" t="s">
        <v>22</v>
      </c>
      <c r="N73" s="29" t="s">
        <v>22</v>
      </c>
      <c r="O73" s="29" t="s">
        <v>22</v>
      </c>
      <c r="P73" s="29" t="s">
        <v>22</v>
      </c>
      <c r="Q73" s="35" t="s">
        <v>22</v>
      </c>
      <c r="R73" s="33" t="s">
        <v>36</v>
      </c>
      <c r="S73" s="33">
        <v>9418815324</v>
      </c>
      <c r="T73" s="33" t="s">
        <v>30</v>
      </c>
    </row>
    <row r="74" spans="1:20" s="36" customFormat="1" ht="30" customHeight="1" x14ac:dyDescent="0.25">
      <c r="A74" s="3">
        <v>72</v>
      </c>
      <c r="B74" s="37" t="s">
        <v>402</v>
      </c>
      <c r="C74" s="34" t="s">
        <v>2988</v>
      </c>
      <c r="D74" s="33">
        <v>69</v>
      </c>
      <c r="E74" s="33" t="s">
        <v>19</v>
      </c>
      <c r="F74" s="33" t="s">
        <v>170</v>
      </c>
      <c r="G74" s="19" t="s">
        <v>403</v>
      </c>
      <c r="H74" s="42">
        <v>42479</v>
      </c>
      <c r="I74" s="23">
        <f>875+420</f>
        <v>1295</v>
      </c>
      <c r="J74" s="29" t="s">
        <v>22</v>
      </c>
      <c r="K74" s="29" t="s">
        <v>22</v>
      </c>
      <c r="L74" s="29" t="s">
        <v>22</v>
      </c>
      <c r="M74" s="29" t="s">
        <v>22</v>
      </c>
      <c r="N74" s="29" t="s">
        <v>22</v>
      </c>
      <c r="O74" s="29" t="s">
        <v>22</v>
      </c>
      <c r="P74" s="29" t="s">
        <v>22</v>
      </c>
      <c r="Q74" s="35" t="s">
        <v>22</v>
      </c>
      <c r="R74" s="33" t="s">
        <v>36</v>
      </c>
      <c r="S74" s="33">
        <v>9418949675</v>
      </c>
      <c r="T74" s="33" t="s">
        <v>351</v>
      </c>
    </row>
    <row r="75" spans="1:20" s="36" customFormat="1" ht="30" customHeight="1" x14ac:dyDescent="0.25">
      <c r="A75" s="3">
        <v>73</v>
      </c>
      <c r="B75" s="34" t="s">
        <v>404</v>
      </c>
      <c r="C75" s="34" t="s">
        <v>2985</v>
      </c>
      <c r="D75" s="33">
        <v>5</v>
      </c>
      <c r="E75" s="33" t="s">
        <v>19</v>
      </c>
      <c r="F75" s="33" t="s">
        <v>49</v>
      </c>
      <c r="G75" s="19" t="s">
        <v>35</v>
      </c>
      <c r="H75" s="42">
        <v>42479</v>
      </c>
      <c r="I75" s="23">
        <v>6900</v>
      </c>
      <c r="J75" s="29" t="s">
        <v>22</v>
      </c>
      <c r="K75" s="29" t="s">
        <v>22</v>
      </c>
      <c r="L75" s="29" t="s">
        <v>22</v>
      </c>
      <c r="M75" s="29" t="s">
        <v>22</v>
      </c>
      <c r="N75" s="29" t="s">
        <v>22</v>
      </c>
      <c r="O75" s="29" t="s">
        <v>22</v>
      </c>
      <c r="P75" s="29" t="s">
        <v>22</v>
      </c>
      <c r="Q75" s="35" t="s">
        <v>22</v>
      </c>
      <c r="R75" s="33" t="s">
        <v>23</v>
      </c>
      <c r="S75" s="33" t="s">
        <v>24</v>
      </c>
      <c r="T75" s="33" t="s">
        <v>30</v>
      </c>
    </row>
    <row r="76" spans="1:20" s="36" customFormat="1" ht="30" customHeight="1" x14ac:dyDescent="0.25">
      <c r="A76" s="3">
        <v>74</v>
      </c>
      <c r="B76" s="37" t="s">
        <v>405</v>
      </c>
      <c r="C76" s="34" t="s">
        <v>2989</v>
      </c>
      <c r="D76" s="33">
        <v>45</v>
      </c>
      <c r="E76" s="33" t="s">
        <v>19</v>
      </c>
      <c r="F76" s="33" t="s">
        <v>135</v>
      </c>
      <c r="G76" s="19" t="s">
        <v>109</v>
      </c>
      <c r="H76" s="42">
        <v>42479</v>
      </c>
      <c r="I76" s="23">
        <v>420</v>
      </c>
      <c r="J76" s="29" t="s">
        <v>22</v>
      </c>
      <c r="K76" s="29" t="s">
        <v>22</v>
      </c>
      <c r="L76" s="29" t="s">
        <v>22</v>
      </c>
      <c r="M76" s="29" t="s">
        <v>22</v>
      </c>
      <c r="N76" s="29" t="s">
        <v>22</v>
      </c>
      <c r="O76" s="29" t="s">
        <v>22</v>
      </c>
      <c r="P76" s="29" t="s">
        <v>22</v>
      </c>
      <c r="Q76" s="35" t="s">
        <v>22</v>
      </c>
      <c r="R76" s="33" t="s">
        <v>23</v>
      </c>
      <c r="S76" s="33">
        <v>9857190747</v>
      </c>
      <c r="T76" s="33" t="s">
        <v>30</v>
      </c>
    </row>
    <row r="77" spans="1:20" s="36" customFormat="1" ht="30" customHeight="1" x14ac:dyDescent="0.25">
      <c r="A77" s="3">
        <v>75</v>
      </c>
      <c r="B77" s="34" t="s">
        <v>406</v>
      </c>
      <c r="C77" s="34" t="s">
        <v>2990</v>
      </c>
      <c r="D77" s="33">
        <v>18</v>
      </c>
      <c r="E77" s="33" t="s">
        <v>19</v>
      </c>
      <c r="F77" s="33" t="s">
        <v>135</v>
      </c>
      <c r="G77" s="19" t="s">
        <v>35</v>
      </c>
      <c r="H77" s="42">
        <v>42479</v>
      </c>
      <c r="I77" s="23">
        <v>6900</v>
      </c>
      <c r="J77" s="29" t="s">
        <v>22</v>
      </c>
      <c r="K77" s="29" t="s">
        <v>22</v>
      </c>
      <c r="L77" s="29" t="s">
        <v>22</v>
      </c>
      <c r="M77" s="29" t="s">
        <v>22</v>
      </c>
      <c r="N77" s="29" t="s">
        <v>22</v>
      </c>
      <c r="O77" s="29" t="s">
        <v>22</v>
      </c>
      <c r="P77" s="29" t="s">
        <v>22</v>
      </c>
      <c r="Q77" s="35" t="s">
        <v>22</v>
      </c>
      <c r="R77" s="33" t="s">
        <v>23</v>
      </c>
      <c r="S77" s="33" t="s">
        <v>24</v>
      </c>
      <c r="T77" s="33" t="s">
        <v>30</v>
      </c>
    </row>
    <row r="78" spans="1:20" s="36" customFormat="1" ht="30" customHeight="1" x14ac:dyDescent="0.25">
      <c r="A78" s="3">
        <v>76</v>
      </c>
      <c r="B78" s="37" t="s">
        <v>407</v>
      </c>
      <c r="C78" s="34" t="s">
        <v>2986</v>
      </c>
      <c r="D78" s="33">
        <v>60</v>
      </c>
      <c r="E78" s="33" t="s">
        <v>19</v>
      </c>
      <c r="F78" s="33" t="s">
        <v>66</v>
      </c>
      <c r="G78" s="19" t="s">
        <v>109</v>
      </c>
      <c r="H78" s="42">
        <v>42479</v>
      </c>
      <c r="I78" s="23">
        <v>420</v>
      </c>
      <c r="J78" s="29" t="s">
        <v>22</v>
      </c>
      <c r="K78" s="29" t="s">
        <v>22</v>
      </c>
      <c r="L78" s="29" t="s">
        <v>22</v>
      </c>
      <c r="M78" s="29" t="s">
        <v>22</v>
      </c>
      <c r="N78" s="29" t="s">
        <v>22</v>
      </c>
      <c r="O78" s="29" t="s">
        <v>22</v>
      </c>
      <c r="P78" s="29" t="s">
        <v>22</v>
      </c>
      <c r="Q78" s="35" t="s">
        <v>22</v>
      </c>
      <c r="R78" s="33" t="s">
        <v>23</v>
      </c>
      <c r="S78" s="33">
        <v>9816944979</v>
      </c>
      <c r="T78" s="33" t="s">
        <v>30</v>
      </c>
    </row>
    <row r="79" spans="1:20" s="38" customFormat="1" ht="30" customHeight="1" x14ac:dyDescent="0.25">
      <c r="A79" s="3">
        <v>77</v>
      </c>
      <c r="B79" s="37" t="s">
        <v>408</v>
      </c>
      <c r="C79" s="34" t="s">
        <v>409</v>
      </c>
      <c r="D79" s="33">
        <v>76</v>
      </c>
      <c r="E79" s="33" t="s">
        <v>19</v>
      </c>
      <c r="F79" s="33" t="s">
        <v>61</v>
      </c>
      <c r="G79" s="95" t="s">
        <v>380</v>
      </c>
      <c r="H79" s="42">
        <v>42479</v>
      </c>
      <c r="I79" s="23">
        <v>1075</v>
      </c>
      <c r="J79" s="29" t="s">
        <v>22</v>
      </c>
      <c r="K79" s="29" t="s">
        <v>22</v>
      </c>
      <c r="L79" s="29" t="s">
        <v>22</v>
      </c>
      <c r="M79" s="29" t="s">
        <v>22</v>
      </c>
      <c r="N79" s="29" t="s">
        <v>22</v>
      </c>
      <c r="O79" s="29" t="s">
        <v>22</v>
      </c>
      <c r="P79" s="29" t="s">
        <v>22</v>
      </c>
      <c r="Q79" s="35" t="s">
        <v>22</v>
      </c>
      <c r="R79" s="33" t="s">
        <v>23</v>
      </c>
      <c r="S79" s="33">
        <v>9816944979</v>
      </c>
      <c r="T79" s="33" t="s">
        <v>25</v>
      </c>
    </row>
    <row r="80" spans="1:20" s="56" customFormat="1" ht="30" customHeight="1" x14ac:dyDescent="0.25">
      <c r="A80" s="3">
        <v>78</v>
      </c>
      <c r="B80" s="50" t="s">
        <v>140</v>
      </c>
      <c r="C80" s="50" t="s">
        <v>141</v>
      </c>
      <c r="D80" s="49">
        <v>66</v>
      </c>
      <c r="E80" s="51" t="s">
        <v>33</v>
      </c>
      <c r="F80" s="49" t="s">
        <v>49</v>
      </c>
      <c r="G80" s="52" t="s">
        <v>142</v>
      </c>
      <c r="H80" s="62">
        <v>42492</v>
      </c>
      <c r="I80" s="53">
        <f>420+84</f>
        <v>504</v>
      </c>
      <c r="J80" s="54" t="s">
        <v>22</v>
      </c>
      <c r="K80" s="54" t="s">
        <v>22</v>
      </c>
      <c r="L80" s="54" t="s">
        <v>22</v>
      </c>
      <c r="M80" s="54" t="s">
        <v>22</v>
      </c>
      <c r="N80" s="54" t="s">
        <v>22</v>
      </c>
      <c r="O80" s="54" t="s">
        <v>22</v>
      </c>
      <c r="P80" s="54" t="s">
        <v>22</v>
      </c>
      <c r="Q80" s="54" t="s">
        <v>22</v>
      </c>
      <c r="R80" s="49" t="s">
        <v>23</v>
      </c>
      <c r="S80" s="51" t="s">
        <v>24</v>
      </c>
      <c r="T80" s="49" t="s">
        <v>63</v>
      </c>
    </row>
    <row r="81" spans="1:20" s="56" customFormat="1" ht="30" customHeight="1" x14ac:dyDescent="0.25">
      <c r="A81" s="3">
        <v>79</v>
      </c>
      <c r="B81" s="50" t="s">
        <v>143</v>
      </c>
      <c r="C81" s="50" t="s">
        <v>141</v>
      </c>
      <c r="D81" s="49">
        <v>73</v>
      </c>
      <c r="E81" s="51" t="s">
        <v>19</v>
      </c>
      <c r="F81" s="49" t="s">
        <v>49</v>
      </c>
      <c r="G81" s="52" t="s">
        <v>142</v>
      </c>
      <c r="H81" s="62">
        <v>42492</v>
      </c>
      <c r="I81" s="53">
        <f>420+84</f>
        <v>504</v>
      </c>
      <c r="J81" s="54" t="s">
        <v>22</v>
      </c>
      <c r="K81" s="54" t="s">
        <v>22</v>
      </c>
      <c r="L81" s="54" t="s">
        <v>22</v>
      </c>
      <c r="M81" s="54" t="s">
        <v>22</v>
      </c>
      <c r="N81" s="54" t="s">
        <v>22</v>
      </c>
      <c r="O81" s="54" t="s">
        <v>22</v>
      </c>
      <c r="P81" s="54" t="s">
        <v>22</v>
      </c>
      <c r="Q81" s="54" t="s">
        <v>22</v>
      </c>
      <c r="R81" s="49" t="s">
        <v>23</v>
      </c>
      <c r="S81" s="51" t="s">
        <v>24</v>
      </c>
      <c r="T81" s="49" t="s">
        <v>63</v>
      </c>
    </row>
    <row r="82" spans="1:20" s="56" customFormat="1" ht="30" customHeight="1" x14ac:dyDescent="0.25">
      <c r="A82" s="3">
        <v>80</v>
      </c>
      <c r="B82" s="50" t="s">
        <v>144</v>
      </c>
      <c r="C82" s="50" t="s">
        <v>145</v>
      </c>
      <c r="D82" s="49">
        <v>25</v>
      </c>
      <c r="E82" s="51" t="s">
        <v>19</v>
      </c>
      <c r="F82" s="49" t="s">
        <v>49</v>
      </c>
      <c r="G82" s="52" t="s">
        <v>85</v>
      </c>
      <c r="H82" s="62">
        <v>42492</v>
      </c>
      <c r="I82" s="53">
        <v>2038</v>
      </c>
      <c r="J82" s="54" t="s">
        <v>22</v>
      </c>
      <c r="K82" s="54" t="s">
        <v>22</v>
      </c>
      <c r="L82" s="54" t="s">
        <v>22</v>
      </c>
      <c r="M82" s="54" t="s">
        <v>22</v>
      </c>
      <c r="N82" s="54" t="s">
        <v>22</v>
      </c>
      <c r="O82" s="54" t="s">
        <v>22</v>
      </c>
      <c r="P82" s="54" t="s">
        <v>22</v>
      </c>
      <c r="Q82" s="54" t="s">
        <v>22</v>
      </c>
      <c r="R82" s="49" t="s">
        <v>23</v>
      </c>
      <c r="S82" s="51">
        <v>9318986086</v>
      </c>
      <c r="T82" s="49" t="s">
        <v>30</v>
      </c>
    </row>
    <row r="83" spans="1:20" s="56" customFormat="1" ht="30" customHeight="1" x14ac:dyDescent="0.25">
      <c r="A83" s="3">
        <v>81</v>
      </c>
      <c r="B83" s="50" t="s">
        <v>146</v>
      </c>
      <c r="C83" s="50" t="s">
        <v>147</v>
      </c>
      <c r="D83" s="49">
        <v>55</v>
      </c>
      <c r="E83" s="51" t="s">
        <v>19</v>
      </c>
      <c r="F83" s="49" t="s">
        <v>148</v>
      </c>
      <c r="G83" s="57" t="s">
        <v>149</v>
      </c>
      <c r="H83" s="62">
        <v>42492</v>
      </c>
      <c r="I83" s="53">
        <v>3422</v>
      </c>
      <c r="J83" s="54" t="s">
        <v>22</v>
      </c>
      <c r="K83" s="54" t="s">
        <v>22</v>
      </c>
      <c r="L83" s="54" t="s">
        <v>22</v>
      </c>
      <c r="M83" s="54" t="s">
        <v>22</v>
      </c>
      <c r="N83" s="54" t="s">
        <v>22</v>
      </c>
      <c r="O83" s="54" t="s">
        <v>22</v>
      </c>
      <c r="P83" s="54" t="s">
        <v>22</v>
      </c>
      <c r="Q83" s="54" t="s">
        <v>22</v>
      </c>
      <c r="R83" s="49" t="s">
        <v>23</v>
      </c>
      <c r="S83" s="51">
        <v>9418388222</v>
      </c>
      <c r="T83" s="49" t="s">
        <v>30</v>
      </c>
    </row>
    <row r="84" spans="1:20" s="56" customFormat="1" ht="30" customHeight="1" x14ac:dyDescent="0.25">
      <c r="A84" s="3">
        <v>82</v>
      </c>
      <c r="B84" s="50" t="s">
        <v>150</v>
      </c>
      <c r="C84" s="50" t="s">
        <v>151</v>
      </c>
      <c r="D84" s="49">
        <v>76</v>
      </c>
      <c r="E84" s="51" t="s">
        <v>19</v>
      </c>
      <c r="F84" s="49" t="s">
        <v>148</v>
      </c>
      <c r="G84" s="52" t="s">
        <v>43</v>
      </c>
      <c r="H84" s="62">
        <v>42492</v>
      </c>
      <c r="I84" s="53">
        <v>1075</v>
      </c>
      <c r="J84" s="54" t="s">
        <v>22</v>
      </c>
      <c r="K84" s="54" t="s">
        <v>22</v>
      </c>
      <c r="L84" s="54" t="s">
        <v>22</v>
      </c>
      <c r="M84" s="54" t="s">
        <v>22</v>
      </c>
      <c r="N84" s="54" t="s">
        <v>22</v>
      </c>
      <c r="O84" s="54" t="s">
        <v>22</v>
      </c>
      <c r="P84" s="54" t="s">
        <v>22</v>
      </c>
      <c r="Q84" s="54" t="s">
        <v>22</v>
      </c>
      <c r="R84" s="49" t="s">
        <v>23</v>
      </c>
      <c r="S84" s="51">
        <v>9805052553</v>
      </c>
      <c r="T84" s="49" t="s">
        <v>25</v>
      </c>
    </row>
    <row r="85" spans="1:20" s="56" customFormat="1" ht="30" customHeight="1" x14ac:dyDescent="0.25">
      <c r="A85" s="3">
        <v>83</v>
      </c>
      <c r="B85" s="50" t="s">
        <v>152</v>
      </c>
      <c r="C85" s="50" t="s">
        <v>153</v>
      </c>
      <c r="D85" s="49">
        <v>80</v>
      </c>
      <c r="E85" s="51" t="s">
        <v>19</v>
      </c>
      <c r="F85" s="49" t="s">
        <v>154</v>
      </c>
      <c r="G85" s="52" t="s">
        <v>43</v>
      </c>
      <c r="H85" s="62">
        <v>42492</v>
      </c>
      <c r="I85" s="53">
        <v>1075</v>
      </c>
      <c r="J85" s="54" t="s">
        <v>22</v>
      </c>
      <c r="K85" s="54" t="s">
        <v>22</v>
      </c>
      <c r="L85" s="54" t="s">
        <v>22</v>
      </c>
      <c r="M85" s="54" t="s">
        <v>22</v>
      </c>
      <c r="N85" s="54" t="s">
        <v>22</v>
      </c>
      <c r="O85" s="54" t="s">
        <v>22</v>
      </c>
      <c r="P85" s="54" t="s">
        <v>22</v>
      </c>
      <c r="Q85" s="54" t="s">
        <v>22</v>
      </c>
      <c r="R85" s="49" t="s">
        <v>23</v>
      </c>
      <c r="S85" s="51">
        <v>9805052553</v>
      </c>
      <c r="T85" s="49" t="s">
        <v>25</v>
      </c>
    </row>
    <row r="86" spans="1:20" s="56" customFormat="1" ht="30" customHeight="1" x14ac:dyDescent="0.25">
      <c r="A86" s="3">
        <v>84</v>
      </c>
      <c r="B86" s="50" t="s">
        <v>155</v>
      </c>
      <c r="C86" s="50" t="s">
        <v>156</v>
      </c>
      <c r="D86" s="49">
        <v>59</v>
      </c>
      <c r="E86" s="51" t="s">
        <v>19</v>
      </c>
      <c r="F86" s="49" t="s">
        <v>42</v>
      </c>
      <c r="G86" s="52" t="s">
        <v>50</v>
      </c>
      <c r="H86" s="62">
        <v>42493</v>
      </c>
      <c r="I86" s="53">
        <v>1075</v>
      </c>
      <c r="J86" s="54" t="s">
        <v>22</v>
      </c>
      <c r="K86" s="54" t="s">
        <v>22</v>
      </c>
      <c r="L86" s="54" t="s">
        <v>22</v>
      </c>
      <c r="M86" s="54" t="s">
        <v>22</v>
      </c>
      <c r="N86" s="54" t="s">
        <v>22</v>
      </c>
      <c r="O86" s="54" t="s">
        <v>22</v>
      </c>
      <c r="P86" s="54" t="s">
        <v>22</v>
      </c>
      <c r="Q86" s="54" t="s">
        <v>22</v>
      </c>
      <c r="R86" s="49" t="s">
        <v>23</v>
      </c>
      <c r="S86" s="51">
        <v>9418917225</v>
      </c>
      <c r="T86" s="49" t="s">
        <v>25</v>
      </c>
    </row>
    <row r="87" spans="1:20" s="56" customFormat="1" ht="30" customHeight="1" x14ac:dyDescent="0.25">
      <c r="A87" s="3">
        <v>85</v>
      </c>
      <c r="B87" s="50" t="s">
        <v>157</v>
      </c>
      <c r="C87" s="50" t="s">
        <v>56</v>
      </c>
      <c r="D87" s="49">
        <v>65</v>
      </c>
      <c r="E87" s="51" t="s">
        <v>33</v>
      </c>
      <c r="F87" s="49" t="s">
        <v>99</v>
      </c>
      <c r="G87" s="52" t="s">
        <v>109</v>
      </c>
      <c r="H87" s="62">
        <v>42493</v>
      </c>
      <c r="I87" s="53">
        <v>420</v>
      </c>
      <c r="J87" s="54" t="s">
        <v>22</v>
      </c>
      <c r="K87" s="54" t="s">
        <v>22</v>
      </c>
      <c r="L87" s="54" t="s">
        <v>22</v>
      </c>
      <c r="M87" s="54" t="s">
        <v>22</v>
      </c>
      <c r="N87" s="54" t="s">
        <v>22</v>
      </c>
      <c r="O87" s="54" t="s">
        <v>22</v>
      </c>
      <c r="P87" s="54" t="s">
        <v>22</v>
      </c>
      <c r="Q87" s="54" t="s">
        <v>22</v>
      </c>
      <c r="R87" s="49" t="s">
        <v>23</v>
      </c>
      <c r="S87" s="51" t="s">
        <v>24</v>
      </c>
      <c r="T87" s="49" t="s">
        <v>30</v>
      </c>
    </row>
    <row r="88" spans="1:20" s="56" customFormat="1" ht="30" customHeight="1" x14ac:dyDescent="0.25">
      <c r="A88" s="3">
        <v>86</v>
      </c>
      <c r="B88" s="50" t="s">
        <v>158</v>
      </c>
      <c r="C88" s="50" t="s">
        <v>159</v>
      </c>
      <c r="D88" s="49">
        <v>3</v>
      </c>
      <c r="E88" s="49" t="s">
        <v>33</v>
      </c>
      <c r="F88" s="49" t="s">
        <v>160</v>
      </c>
      <c r="G88" s="57" t="s">
        <v>161</v>
      </c>
      <c r="H88" s="62">
        <v>42494</v>
      </c>
      <c r="I88" s="53">
        <v>4128</v>
      </c>
      <c r="J88" s="54" t="s">
        <v>22</v>
      </c>
      <c r="K88" s="54" t="s">
        <v>22</v>
      </c>
      <c r="L88" s="54" t="s">
        <v>22</v>
      </c>
      <c r="M88" s="54" t="s">
        <v>22</v>
      </c>
      <c r="N88" s="54" t="s">
        <v>22</v>
      </c>
      <c r="O88" s="54" t="s">
        <v>22</v>
      </c>
      <c r="P88" s="54" t="s">
        <v>22</v>
      </c>
      <c r="Q88" s="54" t="s">
        <v>22</v>
      </c>
      <c r="R88" s="49" t="s">
        <v>36</v>
      </c>
      <c r="S88" s="49">
        <v>9805440548</v>
      </c>
      <c r="T88" s="49" t="s">
        <v>30</v>
      </c>
    </row>
    <row r="89" spans="1:20" s="56" customFormat="1" ht="30" customHeight="1" x14ac:dyDescent="0.25">
      <c r="A89" s="3">
        <v>87</v>
      </c>
      <c r="B89" s="50" t="s">
        <v>162</v>
      </c>
      <c r="C89" s="50" t="s">
        <v>163</v>
      </c>
      <c r="D89" s="49">
        <v>72</v>
      </c>
      <c r="E89" s="51" t="s">
        <v>19</v>
      </c>
      <c r="F89" s="49" t="s">
        <v>164</v>
      </c>
      <c r="G89" s="52" t="s">
        <v>165</v>
      </c>
      <c r="H89" s="62">
        <v>42494</v>
      </c>
      <c r="I89" s="53">
        <v>5381</v>
      </c>
      <c r="J89" s="54" t="s">
        <v>22</v>
      </c>
      <c r="K89" s="54" t="s">
        <v>22</v>
      </c>
      <c r="L89" s="54" t="s">
        <v>22</v>
      </c>
      <c r="M89" s="54" t="s">
        <v>22</v>
      </c>
      <c r="N89" s="54" t="s">
        <v>22</v>
      </c>
      <c r="O89" s="54" t="s">
        <v>22</v>
      </c>
      <c r="P89" s="54" t="s">
        <v>22</v>
      </c>
      <c r="Q89" s="54" t="s">
        <v>22</v>
      </c>
      <c r="R89" s="49" t="s">
        <v>23</v>
      </c>
      <c r="S89" s="51">
        <v>9882772611</v>
      </c>
      <c r="T89" s="49" t="s">
        <v>30</v>
      </c>
    </row>
    <row r="90" spans="1:20" s="56" customFormat="1" ht="30" customHeight="1" x14ac:dyDescent="0.25">
      <c r="A90" s="3">
        <v>88</v>
      </c>
      <c r="B90" s="50" t="s">
        <v>166</v>
      </c>
      <c r="C90" s="50" t="s">
        <v>3239</v>
      </c>
      <c r="D90" s="49">
        <v>10</v>
      </c>
      <c r="E90" s="51" t="s">
        <v>19</v>
      </c>
      <c r="F90" s="49" t="s">
        <v>135</v>
      </c>
      <c r="G90" s="52" t="s">
        <v>167</v>
      </c>
      <c r="H90" s="62">
        <v>42495</v>
      </c>
      <c r="I90" s="53">
        <v>897</v>
      </c>
      <c r="J90" s="54" t="s">
        <v>22</v>
      </c>
      <c r="K90" s="54" t="s">
        <v>22</v>
      </c>
      <c r="L90" s="54" t="s">
        <v>22</v>
      </c>
      <c r="M90" s="54" t="s">
        <v>22</v>
      </c>
      <c r="N90" s="54" t="s">
        <v>22</v>
      </c>
      <c r="O90" s="54" t="s">
        <v>22</v>
      </c>
      <c r="P90" s="54" t="s">
        <v>22</v>
      </c>
      <c r="Q90" s="54" t="s">
        <v>22</v>
      </c>
      <c r="R90" s="49" t="s">
        <v>23</v>
      </c>
      <c r="S90" s="51">
        <v>9805340830</v>
      </c>
      <c r="T90" s="49" t="s">
        <v>30</v>
      </c>
    </row>
    <row r="91" spans="1:20" s="56" customFormat="1" ht="30" customHeight="1" x14ac:dyDescent="0.25">
      <c r="A91" s="3">
        <v>89</v>
      </c>
      <c r="B91" s="50" t="s">
        <v>168</v>
      </c>
      <c r="C91" s="50" t="s">
        <v>169</v>
      </c>
      <c r="D91" s="49">
        <v>105</v>
      </c>
      <c r="E91" s="51" t="s">
        <v>33</v>
      </c>
      <c r="F91" s="49" t="s">
        <v>170</v>
      </c>
      <c r="G91" s="52" t="s">
        <v>35</v>
      </c>
      <c r="H91" s="62">
        <v>42495</v>
      </c>
      <c r="I91" s="53">
        <v>6900</v>
      </c>
      <c r="J91" s="54" t="s">
        <v>22</v>
      </c>
      <c r="K91" s="54" t="s">
        <v>22</v>
      </c>
      <c r="L91" s="54" t="s">
        <v>22</v>
      </c>
      <c r="M91" s="54" t="s">
        <v>22</v>
      </c>
      <c r="N91" s="54" t="s">
        <v>22</v>
      </c>
      <c r="O91" s="54" t="s">
        <v>22</v>
      </c>
      <c r="P91" s="54" t="s">
        <v>22</v>
      </c>
      <c r="Q91" s="54" t="s">
        <v>22</v>
      </c>
      <c r="R91" s="49" t="s">
        <v>23</v>
      </c>
      <c r="S91" s="51">
        <v>9418200052</v>
      </c>
      <c r="T91" s="49" t="s">
        <v>30</v>
      </c>
    </row>
    <row r="92" spans="1:20" s="56" customFormat="1" ht="30" customHeight="1" x14ac:dyDescent="0.25">
      <c r="A92" s="3">
        <v>90</v>
      </c>
      <c r="B92" s="50" t="s">
        <v>171</v>
      </c>
      <c r="C92" s="50" t="s">
        <v>172</v>
      </c>
      <c r="D92" s="49">
        <v>8</v>
      </c>
      <c r="E92" s="51" t="s">
        <v>33</v>
      </c>
      <c r="F92" s="49" t="s">
        <v>173</v>
      </c>
      <c r="G92" s="52" t="s">
        <v>174</v>
      </c>
      <c r="H92" s="62">
        <v>42496</v>
      </c>
      <c r="I92" s="53">
        <v>897</v>
      </c>
      <c r="J92" s="54" t="s">
        <v>22</v>
      </c>
      <c r="K92" s="54" t="s">
        <v>22</v>
      </c>
      <c r="L92" s="54" t="s">
        <v>22</v>
      </c>
      <c r="M92" s="54" t="s">
        <v>22</v>
      </c>
      <c r="N92" s="54" t="s">
        <v>22</v>
      </c>
      <c r="O92" s="54" t="s">
        <v>22</v>
      </c>
      <c r="P92" s="54" t="s">
        <v>22</v>
      </c>
      <c r="Q92" s="54" t="s">
        <v>22</v>
      </c>
      <c r="R92" s="49" t="s">
        <v>36</v>
      </c>
      <c r="S92" s="51">
        <v>9816132693</v>
      </c>
      <c r="T92" s="49" t="s">
        <v>30</v>
      </c>
    </row>
    <row r="93" spans="1:20" s="56" customFormat="1" ht="30" customHeight="1" x14ac:dyDescent="0.25">
      <c r="A93" s="3">
        <v>91</v>
      </c>
      <c r="B93" s="57" t="s">
        <v>175</v>
      </c>
      <c r="C93" s="57" t="s">
        <v>3248</v>
      </c>
      <c r="D93" s="49">
        <v>10</v>
      </c>
      <c r="E93" s="51" t="s">
        <v>19</v>
      </c>
      <c r="F93" s="49" t="s">
        <v>176</v>
      </c>
      <c r="G93" s="52" t="s">
        <v>35</v>
      </c>
      <c r="H93" s="62">
        <v>42496</v>
      </c>
      <c r="I93" s="53">
        <v>6900</v>
      </c>
      <c r="J93" s="54" t="s">
        <v>22</v>
      </c>
      <c r="K93" s="54" t="s">
        <v>22</v>
      </c>
      <c r="L93" s="54" t="s">
        <v>22</v>
      </c>
      <c r="M93" s="54" t="s">
        <v>22</v>
      </c>
      <c r="N93" s="54" t="s">
        <v>22</v>
      </c>
      <c r="O93" s="54" t="s">
        <v>22</v>
      </c>
      <c r="P93" s="54" t="s">
        <v>22</v>
      </c>
      <c r="Q93" s="54" t="s">
        <v>22</v>
      </c>
      <c r="R93" s="49" t="s">
        <v>177</v>
      </c>
      <c r="S93" s="51">
        <v>8628977193</v>
      </c>
      <c r="T93" s="49" t="s">
        <v>30</v>
      </c>
    </row>
    <row r="94" spans="1:20" s="56" customFormat="1" ht="30" customHeight="1" x14ac:dyDescent="0.25">
      <c r="A94" s="3">
        <v>92</v>
      </c>
      <c r="B94" s="50" t="s">
        <v>178</v>
      </c>
      <c r="C94" s="50" t="s">
        <v>179</v>
      </c>
      <c r="D94" s="49">
        <v>86</v>
      </c>
      <c r="E94" s="51" t="s">
        <v>33</v>
      </c>
      <c r="F94" s="49" t="s">
        <v>49</v>
      </c>
      <c r="G94" s="52" t="s">
        <v>180</v>
      </c>
      <c r="H94" s="62">
        <v>42496</v>
      </c>
      <c r="I94" s="53">
        <f>1075+420</f>
        <v>1495</v>
      </c>
      <c r="J94" s="54" t="s">
        <v>22</v>
      </c>
      <c r="K94" s="54" t="s">
        <v>22</v>
      </c>
      <c r="L94" s="54" t="s">
        <v>22</v>
      </c>
      <c r="M94" s="54" t="s">
        <v>22</v>
      </c>
      <c r="N94" s="54" t="s">
        <v>22</v>
      </c>
      <c r="O94" s="54" t="s">
        <v>22</v>
      </c>
      <c r="P94" s="54" t="s">
        <v>22</v>
      </c>
      <c r="Q94" s="54" t="s">
        <v>22</v>
      </c>
      <c r="R94" s="49" t="s">
        <v>23</v>
      </c>
      <c r="S94" s="51">
        <v>9882089588</v>
      </c>
      <c r="T94" s="49" t="s">
        <v>25</v>
      </c>
    </row>
    <row r="95" spans="1:20" s="56" customFormat="1" ht="30" customHeight="1" x14ac:dyDescent="0.25">
      <c r="A95" s="3">
        <v>93</v>
      </c>
      <c r="B95" s="50" t="s">
        <v>181</v>
      </c>
      <c r="C95" s="50" t="s">
        <v>182</v>
      </c>
      <c r="D95" s="49">
        <v>4</v>
      </c>
      <c r="E95" s="51" t="s">
        <v>19</v>
      </c>
      <c r="F95" s="49" t="s">
        <v>183</v>
      </c>
      <c r="G95" s="52" t="s">
        <v>184</v>
      </c>
      <c r="H95" s="62">
        <v>42496</v>
      </c>
      <c r="I95" s="53">
        <v>568</v>
      </c>
      <c r="J95" s="54" t="s">
        <v>22</v>
      </c>
      <c r="K95" s="54" t="s">
        <v>22</v>
      </c>
      <c r="L95" s="54" t="s">
        <v>22</v>
      </c>
      <c r="M95" s="54" t="s">
        <v>22</v>
      </c>
      <c r="N95" s="54" t="s">
        <v>22</v>
      </c>
      <c r="O95" s="54" t="s">
        <v>22</v>
      </c>
      <c r="P95" s="54" t="s">
        <v>22</v>
      </c>
      <c r="Q95" s="54" t="s">
        <v>22</v>
      </c>
      <c r="R95" s="49" t="s">
        <v>36</v>
      </c>
      <c r="S95" s="51">
        <v>9882887160</v>
      </c>
      <c r="T95" s="49" t="s">
        <v>30</v>
      </c>
    </row>
    <row r="96" spans="1:20" s="56" customFormat="1" ht="30" customHeight="1" x14ac:dyDescent="0.25">
      <c r="A96" s="3">
        <v>94</v>
      </c>
      <c r="B96" s="50" t="s">
        <v>185</v>
      </c>
      <c r="C96" s="50" t="s">
        <v>3240</v>
      </c>
      <c r="D96" s="49">
        <v>6</v>
      </c>
      <c r="E96" s="49" t="s">
        <v>33</v>
      </c>
      <c r="F96" s="49" t="s">
        <v>186</v>
      </c>
      <c r="G96" s="52" t="s">
        <v>187</v>
      </c>
      <c r="H96" s="62">
        <v>42499</v>
      </c>
      <c r="I96" s="53">
        <f>1026+782</f>
        <v>1808</v>
      </c>
      <c r="J96" s="54" t="s">
        <v>22</v>
      </c>
      <c r="K96" s="54" t="s">
        <v>22</v>
      </c>
      <c r="L96" s="54" t="s">
        <v>22</v>
      </c>
      <c r="M96" s="54" t="s">
        <v>22</v>
      </c>
      <c r="N96" s="54" t="s">
        <v>22</v>
      </c>
      <c r="O96" s="54" t="s">
        <v>22</v>
      </c>
      <c r="P96" s="54" t="s">
        <v>22</v>
      </c>
      <c r="Q96" s="54" t="s">
        <v>22</v>
      </c>
      <c r="R96" s="49" t="s">
        <v>36</v>
      </c>
      <c r="S96" s="49">
        <v>9625728272</v>
      </c>
      <c r="T96" s="49" t="s">
        <v>30</v>
      </c>
    </row>
    <row r="97" spans="1:20" s="56" customFormat="1" ht="30" customHeight="1" x14ac:dyDescent="0.25">
      <c r="A97" s="3">
        <v>95</v>
      </c>
      <c r="B97" s="50" t="s">
        <v>188</v>
      </c>
      <c r="C97" s="50" t="s">
        <v>189</v>
      </c>
      <c r="D97" s="49">
        <v>48</v>
      </c>
      <c r="E97" s="49" t="s">
        <v>19</v>
      </c>
      <c r="F97" s="49" t="s">
        <v>190</v>
      </c>
      <c r="G97" s="52" t="s">
        <v>191</v>
      </c>
      <c r="H97" s="62">
        <v>42499</v>
      </c>
      <c r="I97" s="53">
        <v>1026</v>
      </c>
      <c r="J97" s="54" t="s">
        <v>22</v>
      </c>
      <c r="K97" s="54" t="s">
        <v>22</v>
      </c>
      <c r="L97" s="54" t="s">
        <v>22</v>
      </c>
      <c r="M97" s="54" t="s">
        <v>22</v>
      </c>
      <c r="N97" s="54" t="s">
        <v>22</v>
      </c>
      <c r="O97" s="54" t="s">
        <v>22</v>
      </c>
      <c r="P97" s="54" t="s">
        <v>22</v>
      </c>
      <c r="Q97" s="54" t="s">
        <v>22</v>
      </c>
      <c r="R97" s="49" t="s">
        <v>23</v>
      </c>
      <c r="S97" s="49">
        <v>9816091414</v>
      </c>
      <c r="T97" s="49" t="s">
        <v>30</v>
      </c>
    </row>
    <row r="98" spans="1:20" s="56" customFormat="1" ht="30" customHeight="1" x14ac:dyDescent="0.25">
      <c r="A98" s="3">
        <v>96</v>
      </c>
      <c r="B98" s="50" t="s">
        <v>192</v>
      </c>
      <c r="C98" s="50" t="s">
        <v>193</v>
      </c>
      <c r="D98" s="49">
        <v>18</v>
      </c>
      <c r="E98" s="49" t="s">
        <v>19</v>
      </c>
      <c r="F98" s="49" t="s">
        <v>106</v>
      </c>
      <c r="G98" s="52" t="s">
        <v>194</v>
      </c>
      <c r="H98" s="62">
        <v>42500</v>
      </c>
      <c r="I98" s="49">
        <v>8268</v>
      </c>
      <c r="J98" s="54" t="s">
        <v>22</v>
      </c>
      <c r="K98" s="54" t="s">
        <v>22</v>
      </c>
      <c r="L98" s="54" t="s">
        <v>22</v>
      </c>
      <c r="M98" s="54" t="s">
        <v>22</v>
      </c>
      <c r="N98" s="54" t="s">
        <v>22</v>
      </c>
      <c r="O98" s="54" t="s">
        <v>22</v>
      </c>
      <c r="P98" s="54" t="s">
        <v>22</v>
      </c>
      <c r="Q98" s="54" t="s">
        <v>22</v>
      </c>
      <c r="R98" s="49" t="s">
        <v>177</v>
      </c>
      <c r="S98" s="49">
        <v>9816417800</v>
      </c>
      <c r="T98" s="49" t="s">
        <v>30</v>
      </c>
    </row>
    <row r="99" spans="1:20" s="56" customFormat="1" ht="30" customHeight="1" x14ac:dyDescent="0.25">
      <c r="A99" s="3">
        <v>97</v>
      </c>
      <c r="B99" s="50" t="s">
        <v>195</v>
      </c>
      <c r="C99" s="50" t="s">
        <v>196</v>
      </c>
      <c r="D99" s="49">
        <v>19</v>
      </c>
      <c r="E99" s="49" t="s">
        <v>19</v>
      </c>
      <c r="F99" s="49" t="s">
        <v>197</v>
      </c>
      <c r="G99" s="52" t="s">
        <v>35</v>
      </c>
      <c r="H99" s="62">
        <v>42502</v>
      </c>
      <c r="I99" s="53">
        <v>6900</v>
      </c>
      <c r="J99" s="54" t="s">
        <v>22</v>
      </c>
      <c r="K99" s="54" t="s">
        <v>22</v>
      </c>
      <c r="L99" s="54" t="s">
        <v>22</v>
      </c>
      <c r="M99" s="54" t="s">
        <v>22</v>
      </c>
      <c r="N99" s="54" t="s">
        <v>22</v>
      </c>
      <c r="O99" s="54" t="s">
        <v>22</v>
      </c>
      <c r="P99" s="54" t="s">
        <v>22</v>
      </c>
      <c r="Q99" s="54" t="s">
        <v>22</v>
      </c>
      <c r="R99" s="49" t="s">
        <v>23</v>
      </c>
      <c r="S99" s="49">
        <v>9857443166</v>
      </c>
      <c r="T99" s="49" t="s">
        <v>30</v>
      </c>
    </row>
    <row r="100" spans="1:20" s="56" customFormat="1" ht="30" customHeight="1" x14ac:dyDescent="0.25">
      <c r="A100" s="3">
        <v>98</v>
      </c>
      <c r="B100" s="50" t="s">
        <v>198</v>
      </c>
      <c r="C100" s="50" t="s">
        <v>199</v>
      </c>
      <c r="D100" s="49">
        <v>30</v>
      </c>
      <c r="E100" s="49" t="s">
        <v>19</v>
      </c>
      <c r="F100" s="49" t="s">
        <v>49</v>
      </c>
      <c r="G100" s="52" t="s">
        <v>109</v>
      </c>
      <c r="H100" s="62">
        <v>42503</v>
      </c>
      <c r="I100" s="53">
        <v>420</v>
      </c>
      <c r="J100" s="54" t="s">
        <v>22</v>
      </c>
      <c r="K100" s="54" t="s">
        <v>22</v>
      </c>
      <c r="L100" s="54" t="s">
        <v>22</v>
      </c>
      <c r="M100" s="54" t="s">
        <v>22</v>
      </c>
      <c r="N100" s="54" t="s">
        <v>22</v>
      </c>
      <c r="O100" s="54" t="s">
        <v>22</v>
      </c>
      <c r="P100" s="54" t="s">
        <v>22</v>
      </c>
      <c r="Q100" s="54" t="s">
        <v>22</v>
      </c>
      <c r="R100" s="49" t="s">
        <v>36</v>
      </c>
      <c r="S100" s="49">
        <v>9625326584</v>
      </c>
      <c r="T100" s="49" t="s">
        <v>30</v>
      </c>
    </row>
    <row r="101" spans="1:20" s="56" customFormat="1" ht="30" customHeight="1" x14ac:dyDescent="0.25">
      <c r="A101" s="3">
        <v>99</v>
      </c>
      <c r="B101" s="50" t="s">
        <v>200</v>
      </c>
      <c r="C101" s="50" t="s">
        <v>201</v>
      </c>
      <c r="D101" s="49">
        <v>48</v>
      </c>
      <c r="E101" s="49" t="s">
        <v>19</v>
      </c>
      <c r="F101" s="49" t="s">
        <v>49</v>
      </c>
      <c r="G101" s="52" t="s">
        <v>115</v>
      </c>
      <c r="H101" s="62">
        <v>42503</v>
      </c>
      <c r="I101" s="53">
        <f>994*2</f>
        <v>1988</v>
      </c>
      <c r="J101" s="54" t="s">
        <v>22</v>
      </c>
      <c r="K101" s="54" t="s">
        <v>22</v>
      </c>
      <c r="L101" s="54" t="s">
        <v>22</v>
      </c>
      <c r="M101" s="54" t="s">
        <v>22</v>
      </c>
      <c r="N101" s="54" t="s">
        <v>22</v>
      </c>
      <c r="O101" s="54" t="s">
        <v>22</v>
      </c>
      <c r="P101" s="54" t="s">
        <v>22</v>
      </c>
      <c r="Q101" s="54" t="s">
        <v>22</v>
      </c>
      <c r="R101" s="49" t="s">
        <v>177</v>
      </c>
      <c r="S101" s="49">
        <v>9882677283</v>
      </c>
      <c r="T101" s="49" t="s">
        <v>30</v>
      </c>
    </row>
    <row r="102" spans="1:20" s="56" customFormat="1" ht="30" customHeight="1" x14ac:dyDescent="0.25">
      <c r="A102" s="3">
        <v>100</v>
      </c>
      <c r="B102" s="50" t="s">
        <v>202</v>
      </c>
      <c r="C102" s="50" t="s">
        <v>3241</v>
      </c>
      <c r="D102" s="49">
        <v>35</v>
      </c>
      <c r="E102" s="51" t="s">
        <v>19</v>
      </c>
      <c r="F102" s="49" t="s">
        <v>49</v>
      </c>
      <c r="G102" s="52" t="s">
        <v>203</v>
      </c>
      <c r="H102" s="62">
        <v>42503</v>
      </c>
      <c r="I102" s="53">
        <v>1219</v>
      </c>
      <c r="J102" s="54" t="s">
        <v>22</v>
      </c>
      <c r="K102" s="54" t="s">
        <v>22</v>
      </c>
      <c r="L102" s="54" t="s">
        <v>22</v>
      </c>
      <c r="M102" s="54" t="s">
        <v>22</v>
      </c>
      <c r="N102" s="54" t="s">
        <v>22</v>
      </c>
      <c r="O102" s="54" t="s">
        <v>22</v>
      </c>
      <c r="P102" s="54" t="s">
        <v>22</v>
      </c>
      <c r="Q102" s="54" t="s">
        <v>22</v>
      </c>
      <c r="R102" s="49" t="s">
        <v>23</v>
      </c>
      <c r="S102" s="51">
        <v>9736738661</v>
      </c>
      <c r="T102" s="49" t="s">
        <v>30</v>
      </c>
    </row>
    <row r="103" spans="1:20" s="56" customFormat="1" ht="30" customHeight="1" x14ac:dyDescent="0.25">
      <c r="A103" s="3">
        <v>101</v>
      </c>
      <c r="B103" s="50" t="s">
        <v>204</v>
      </c>
      <c r="C103" s="50" t="s">
        <v>205</v>
      </c>
      <c r="D103" s="49">
        <v>10</v>
      </c>
      <c r="E103" s="49" t="s">
        <v>19</v>
      </c>
      <c r="F103" s="49" t="s">
        <v>206</v>
      </c>
      <c r="G103" s="52" t="s">
        <v>207</v>
      </c>
      <c r="H103" s="62">
        <v>42506</v>
      </c>
      <c r="I103" s="53">
        <v>6631</v>
      </c>
      <c r="J103" s="54" t="s">
        <v>22</v>
      </c>
      <c r="K103" s="54" t="s">
        <v>22</v>
      </c>
      <c r="L103" s="54" t="s">
        <v>22</v>
      </c>
      <c r="M103" s="54" t="s">
        <v>22</v>
      </c>
      <c r="N103" s="54" t="s">
        <v>22</v>
      </c>
      <c r="O103" s="54" t="s">
        <v>22</v>
      </c>
      <c r="P103" s="54" t="s">
        <v>22</v>
      </c>
      <c r="Q103" s="54" t="s">
        <v>22</v>
      </c>
      <c r="R103" s="49" t="s">
        <v>23</v>
      </c>
      <c r="S103" s="49">
        <v>9816378459</v>
      </c>
      <c r="T103" s="49" t="s">
        <v>30</v>
      </c>
    </row>
    <row r="104" spans="1:20" s="56" customFormat="1" ht="30" customHeight="1" x14ac:dyDescent="0.25">
      <c r="A104" s="3">
        <v>102</v>
      </c>
      <c r="B104" s="50" t="s">
        <v>208</v>
      </c>
      <c r="C104" s="50" t="s">
        <v>209</v>
      </c>
      <c r="D104" s="49">
        <v>9</v>
      </c>
      <c r="E104" s="49" t="s">
        <v>33</v>
      </c>
      <c r="F104" s="49" t="s">
        <v>210</v>
      </c>
      <c r="G104" s="52" t="s">
        <v>211</v>
      </c>
      <c r="H104" s="62">
        <v>42506</v>
      </c>
      <c r="I104" s="53">
        <v>6900</v>
      </c>
      <c r="J104" s="54" t="s">
        <v>22</v>
      </c>
      <c r="K104" s="54" t="s">
        <v>22</v>
      </c>
      <c r="L104" s="54" t="s">
        <v>22</v>
      </c>
      <c r="M104" s="54" t="s">
        <v>22</v>
      </c>
      <c r="N104" s="54" t="s">
        <v>22</v>
      </c>
      <c r="O104" s="54" t="s">
        <v>22</v>
      </c>
      <c r="P104" s="54" t="s">
        <v>22</v>
      </c>
      <c r="Q104" s="54" t="s">
        <v>22</v>
      </c>
      <c r="R104" s="49" t="s">
        <v>212</v>
      </c>
      <c r="S104" s="49">
        <v>9817127636</v>
      </c>
      <c r="T104" s="49" t="s">
        <v>30</v>
      </c>
    </row>
    <row r="105" spans="1:20" s="56" customFormat="1" ht="30" customHeight="1" x14ac:dyDescent="0.25">
      <c r="A105" s="3">
        <v>103</v>
      </c>
      <c r="B105" s="50" t="s">
        <v>213</v>
      </c>
      <c r="C105" s="50" t="s">
        <v>214</v>
      </c>
      <c r="D105" s="49">
        <v>16</v>
      </c>
      <c r="E105" s="49" t="s">
        <v>33</v>
      </c>
      <c r="F105" s="58">
        <v>60738</v>
      </c>
      <c r="G105" s="52" t="s">
        <v>50</v>
      </c>
      <c r="H105" s="62">
        <v>42506</v>
      </c>
      <c r="I105" s="53">
        <v>1075</v>
      </c>
      <c r="J105" s="54" t="s">
        <v>22</v>
      </c>
      <c r="K105" s="54" t="s">
        <v>22</v>
      </c>
      <c r="L105" s="54" t="s">
        <v>22</v>
      </c>
      <c r="M105" s="54" t="s">
        <v>22</v>
      </c>
      <c r="N105" s="54" t="s">
        <v>22</v>
      </c>
      <c r="O105" s="54" t="s">
        <v>22</v>
      </c>
      <c r="P105" s="54" t="s">
        <v>22</v>
      </c>
      <c r="Q105" s="54" t="s">
        <v>22</v>
      </c>
      <c r="R105" s="49" t="s">
        <v>36</v>
      </c>
      <c r="S105" s="49">
        <v>9882832218</v>
      </c>
      <c r="T105" s="49" t="s">
        <v>25</v>
      </c>
    </row>
    <row r="106" spans="1:20" s="56" customFormat="1" ht="30" customHeight="1" x14ac:dyDescent="0.25">
      <c r="A106" s="3">
        <v>104</v>
      </c>
      <c r="B106" s="50" t="s">
        <v>215</v>
      </c>
      <c r="C106" s="50" t="s">
        <v>216</v>
      </c>
      <c r="D106" s="49">
        <v>84</v>
      </c>
      <c r="E106" s="49" t="s">
        <v>33</v>
      </c>
      <c r="F106" s="49" t="s">
        <v>183</v>
      </c>
      <c r="G106" s="52" t="s">
        <v>43</v>
      </c>
      <c r="H106" s="62">
        <v>42507</v>
      </c>
      <c r="I106" s="53">
        <v>1075</v>
      </c>
      <c r="J106" s="54" t="s">
        <v>22</v>
      </c>
      <c r="K106" s="54" t="s">
        <v>22</v>
      </c>
      <c r="L106" s="54" t="s">
        <v>22</v>
      </c>
      <c r="M106" s="54" t="s">
        <v>22</v>
      </c>
      <c r="N106" s="54" t="s">
        <v>22</v>
      </c>
      <c r="O106" s="54" t="s">
        <v>22</v>
      </c>
      <c r="P106" s="54" t="s">
        <v>22</v>
      </c>
      <c r="Q106" s="54" t="s">
        <v>22</v>
      </c>
      <c r="R106" s="49" t="s">
        <v>36</v>
      </c>
      <c r="S106" s="49" t="s">
        <v>24</v>
      </c>
      <c r="T106" s="49" t="s">
        <v>25</v>
      </c>
    </row>
    <row r="107" spans="1:20" s="56" customFormat="1" ht="30" customHeight="1" x14ac:dyDescent="0.25">
      <c r="A107" s="3">
        <v>105</v>
      </c>
      <c r="B107" s="50" t="s">
        <v>217</v>
      </c>
      <c r="C107" s="50" t="s">
        <v>218</v>
      </c>
      <c r="D107" s="49">
        <v>7</v>
      </c>
      <c r="E107" s="49" t="s">
        <v>19</v>
      </c>
      <c r="F107" s="49" t="s">
        <v>49</v>
      </c>
      <c r="G107" s="52" t="s">
        <v>219</v>
      </c>
      <c r="H107" s="62">
        <v>42507</v>
      </c>
      <c r="I107" s="53">
        <v>782</v>
      </c>
      <c r="J107" s="54" t="s">
        <v>22</v>
      </c>
      <c r="K107" s="54" t="s">
        <v>22</v>
      </c>
      <c r="L107" s="54" t="s">
        <v>22</v>
      </c>
      <c r="M107" s="54" t="s">
        <v>22</v>
      </c>
      <c r="N107" s="54" t="s">
        <v>22</v>
      </c>
      <c r="O107" s="54" t="s">
        <v>22</v>
      </c>
      <c r="P107" s="54" t="s">
        <v>22</v>
      </c>
      <c r="Q107" s="54" t="s">
        <v>22</v>
      </c>
      <c r="R107" s="49" t="s">
        <v>23</v>
      </c>
      <c r="S107" s="49">
        <v>9459010139</v>
      </c>
      <c r="T107" s="49" t="s">
        <v>30</v>
      </c>
    </row>
    <row r="108" spans="1:20" s="56" customFormat="1" ht="30" customHeight="1" x14ac:dyDescent="0.25">
      <c r="A108" s="3">
        <v>106</v>
      </c>
      <c r="B108" s="50" t="s">
        <v>220</v>
      </c>
      <c r="C108" s="50" t="s">
        <v>221</v>
      </c>
      <c r="D108" s="49">
        <v>82</v>
      </c>
      <c r="E108" s="49" t="s">
        <v>19</v>
      </c>
      <c r="F108" s="49" t="s">
        <v>80</v>
      </c>
      <c r="G108" s="52" t="s">
        <v>142</v>
      </c>
      <c r="H108" s="62">
        <v>42508</v>
      </c>
      <c r="I108" s="53">
        <f>420+84</f>
        <v>504</v>
      </c>
      <c r="J108" s="54" t="s">
        <v>22</v>
      </c>
      <c r="K108" s="54" t="s">
        <v>22</v>
      </c>
      <c r="L108" s="54" t="s">
        <v>22</v>
      </c>
      <c r="M108" s="54" t="s">
        <v>22</v>
      </c>
      <c r="N108" s="54" t="s">
        <v>22</v>
      </c>
      <c r="O108" s="54" t="s">
        <v>22</v>
      </c>
      <c r="P108" s="54" t="s">
        <v>22</v>
      </c>
      <c r="Q108" s="54" t="s">
        <v>22</v>
      </c>
      <c r="R108" s="49" t="s">
        <v>36</v>
      </c>
      <c r="S108" s="49" t="s">
        <v>24</v>
      </c>
      <c r="T108" s="49" t="s">
        <v>63</v>
      </c>
    </row>
    <row r="109" spans="1:20" s="56" customFormat="1" ht="30" customHeight="1" x14ac:dyDescent="0.25">
      <c r="A109" s="3">
        <v>107</v>
      </c>
      <c r="B109" s="50" t="s">
        <v>222</v>
      </c>
      <c r="C109" s="50" t="s">
        <v>223</v>
      </c>
      <c r="D109" s="49">
        <v>86</v>
      </c>
      <c r="E109" s="49" t="s">
        <v>33</v>
      </c>
      <c r="F109" s="49" t="s">
        <v>224</v>
      </c>
      <c r="G109" s="52" t="s">
        <v>35</v>
      </c>
      <c r="H109" s="62">
        <v>42509</v>
      </c>
      <c r="I109" s="53">
        <v>6900</v>
      </c>
      <c r="J109" s="54" t="s">
        <v>22</v>
      </c>
      <c r="K109" s="54" t="s">
        <v>22</v>
      </c>
      <c r="L109" s="54" t="s">
        <v>22</v>
      </c>
      <c r="M109" s="54" t="s">
        <v>22</v>
      </c>
      <c r="N109" s="54" t="s">
        <v>22</v>
      </c>
      <c r="O109" s="54" t="s">
        <v>22</v>
      </c>
      <c r="P109" s="54" t="s">
        <v>22</v>
      </c>
      <c r="Q109" s="54" t="s">
        <v>22</v>
      </c>
      <c r="R109" s="49" t="s">
        <v>23</v>
      </c>
      <c r="S109" s="49">
        <v>9418467477</v>
      </c>
      <c r="T109" s="49" t="s">
        <v>30</v>
      </c>
    </row>
    <row r="110" spans="1:20" s="56" customFormat="1" ht="30" customHeight="1" x14ac:dyDescent="0.25">
      <c r="A110" s="3">
        <v>108</v>
      </c>
      <c r="B110" s="50" t="s">
        <v>225</v>
      </c>
      <c r="C110" s="50" t="s">
        <v>226</v>
      </c>
      <c r="D110" s="49">
        <v>61</v>
      </c>
      <c r="E110" s="49" t="s">
        <v>19</v>
      </c>
      <c r="F110" s="49" t="s">
        <v>227</v>
      </c>
      <c r="G110" s="52" t="s">
        <v>43</v>
      </c>
      <c r="H110" s="62">
        <v>42509</v>
      </c>
      <c r="I110" s="53">
        <v>1075</v>
      </c>
      <c r="J110" s="54" t="s">
        <v>22</v>
      </c>
      <c r="K110" s="54" t="s">
        <v>22</v>
      </c>
      <c r="L110" s="54" t="s">
        <v>22</v>
      </c>
      <c r="M110" s="54" t="s">
        <v>22</v>
      </c>
      <c r="N110" s="54" t="s">
        <v>22</v>
      </c>
      <c r="O110" s="54" t="s">
        <v>22</v>
      </c>
      <c r="P110" s="54" t="s">
        <v>22</v>
      </c>
      <c r="Q110" s="54" t="s">
        <v>22</v>
      </c>
      <c r="R110" s="49" t="s">
        <v>36</v>
      </c>
      <c r="S110" s="49">
        <v>9816216527</v>
      </c>
      <c r="T110" s="49" t="s">
        <v>25</v>
      </c>
    </row>
    <row r="111" spans="1:20" s="56" customFormat="1" ht="30" customHeight="1" x14ac:dyDescent="0.25">
      <c r="A111" s="3">
        <v>109</v>
      </c>
      <c r="B111" s="50" t="s">
        <v>228</v>
      </c>
      <c r="C111" s="50" t="s">
        <v>226</v>
      </c>
      <c r="D111" s="49">
        <v>35</v>
      </c>
      <c r="E111" s="49" t="s">
        <v>19</v>
      </c>
      <c r="F111" s="49" t="s">
        <v>77</v>
      </c>
      <c r="G111" s="52" t="s">
        <v>50</v>
      </c>
      <c r="H111" s="62">
        <v>42509</v>
      </c>
      <c r="I111" s="53">
        <v>1075</v>
      </c>
      <c r="J111" s="54" t="s">
        <v>22</v>
      </c>
      <c r="K111" s="54" t="s">
        <v>22</v>
      </c>
      <c r="L111" s="54" t="s">
        <v>22</v>
      </c>
      <c r="M111" s="54" t="s">
        <v>22</v>
      </c>
      <c r="N111" s="54" t="s">
        <v>22</v>
      </c>
      <c r="O111" s="54" t="s">
        <v>22</v>
      </c>
      <c r="P111" s="54" t="s">
        <v>22</v>
      </c>
      <c r="Q111" s="54" t="s">
        <v>22</v>
      </c>
      <c r="R111" s="49" t="s">
        <v>36</v>
      </c>
      <c r="S111" s="49">
        <v>9816216527</v>
      </c>
      <c r="T111" s="49" t="s">
        <v>25</v>
      </c>
    </row>
    <row r="112" spans="1:20" s="56" customFormat="1" ht="30" customHeight="1" x14ac:dyDescent="0.25">
      <c r="A112" s="3">
        <v>110</v>
      </c>
      <c r="B112" s="50" t="s">
        <v>229</v>
      </c>
      <c r="C112" s="50" t="s">
        <v>230</v>
      </c>
      <c r="D112" s="49">
        <v>83</v>
      </c>
      <c r="E112" s="49" t="s">
        <v>19</v>
      </c>
      <c r="F112" s="49" t="s">
        <v>20</v>
      </c>
      <c r="G112" s="52" t="s">
        <v>121</v>
      </c>
      <c r="H112" s="62">
        <v>42509</v>
      </c>
      <c r="I112" s="53">
        <v>875</v>
      </c>
      <c r="J112" s="54" t="s">
        <v>22</v>
      </c>
      <c r="K112" s="54" t="s">
        <v>22</v>
      </c>
      <c r="L112" s="54" t="s">
        <v>22</v>
      </c>
      <c r="M112" s="54" t="s">
        <v>22</v>
      </c>
      <c r="N112" s="54" t="s">
        <v>22</v>
      </c>
      <c r="O112" s="54" t="s">
        <v>22</v>
      </c>
      <c r="P112" s="54" t="s">
        <v>22</v>
      </c>
      <c r="Q112" s="54" t="s">
        <v>22</v>
      </c>
      <c r="R112" s="49" t="s">
        <v>23</v>
      </c>
      <c r="S112" s="49">
        <v>9882324123</v>
      </c>
      <c r="T112" s="49" t="s">
        <v>25</v>
      </c>
    </row>
    <row r="113" spans="1:20" s="56" customFormat="1" ht="30" customHeight="1" x14ac:dyDescent="0.25">
      <c r="A113" s="3">
        <v>111</v>
      </c>
      <c r="B113" s="50" t="s">
        <v>231</v>
      </c>
      <c r="C113" s="50" t="s">
        <v>232</v>
      </c>
      <c r="D113" s="49">
        <v>9</v>
      </c>
      <c r="E113" s="49" t="s">
        <v>33</v>
      </c>
      <c r="F113" s="49" t="s">
        <v>126</v>
      </c>
      <c r="G113" s="52" t="s">
        <v>21</v>
      </c>
      <c r="H113" s="62">
        <v>42509</v>
      </c>
      <c r="I113" s="53">
        <v>1075</v>
      </c>
      <c r="J113" s="54" t="s">
        <v>22</v>
      </c>
      <c r="K113" s="54" t="s">
        <v>22</v>
      </c>
      <c r="L113" s="54" t="s">
        <v>22</v>
      </c>
      <c r="M113" s="54" t="s">
        <v>22</v>
      </c>
      <c r="N113" s="54" t="s">
        <v>22</v>
      </c>
      <c r="O113" s="54" t="s">
        <v>22</v>
      </c>
      <c r="P113" s="54" t="s">
        <v>22</v>
      </c>
      <c r="Q113" s="54" t="s">
        <v>22</v>
      </c>
      <c r="R113" s="49" t="s">
        <v>23</v>
      </c>
      <c r="S113" s="49">
        <v>9857478446</v>
      </c>
      <c r="T113" s="49" t="s">
        <v>25</v>
      </c>
    </row>
    <row r="114" spans="1:20" s="56" customFormat="1" ht="30" customHeight="1" x14ac:dyDescent="0.25">
      <c r="A114" s="3">
        <v>112</v>
      </c>
      <c r="B114" s="50" t="s">
        <v>233</v>
      </c>
      <c r="C114" s="50" t="s">
        <v>234</v>
      </c>
      <c r="D114" s="49">
        <v>60</v>
      </c>
      <c r="E114" s="49" t="s">
        <v>19</v>
      </c>
      <c r="F114" s="49" t="s">
        <v>49</v>
      </c>
      <c r="G114" s="52" t="s">
        <v>88</v>
      </c>
      <c r="H114" s="62">
        <v>42509</v>
      </c>
      <c r="I114" s="53">
        <v>875</v>
      </c>
      <c r="J114" s="54" t="s">
        <v>22</v>
      </c>
      <c r="K114" s="54" t="s">
        <v>22</v>
      </c>
      <c r="L114" s="54" t="s">
        <v>22</v>
      </c>
      <c r="M114" s="54" t="s">
        <v>22</v>
      </c>
      <c r="N114" s="54" t="s">
        <v>22</v>
      </c>
      <c r="O114" s="54" t="s">
        <v>22</v>
      </c>
      <c r="P114" s="54" t="s">
        <v>22</v>
      </c>
      <c r="Q114" s="54" t="s">
        <v>22</v>
      </c>
      <c r="R114" s="49" t="s">
        <v>36</v>
      </c>
      <c r="S114" s="49" t="s">
        <v>24</v>
      </c>
      <c r="T114" s="49" t="s">
        <v>25</v>
      </c>
    </row>
    <row r="115" spans="1:20" s="56" customFormat="1" ht="30" customHeight="1" x14ac:dyDescent="0.25">
      <c r="A115" s="3">
        <v>113</v>
      </c>
      <c r="B115" s="50" t="s">
        <v>235</v>
      </c>
      <c r="C115" s="50" t="s">
        <v>236</v>
      </c>
      <c r="D115" s="49">
        <v>6</v>
      </c>
      <c r="E115" s="49" t="s">
        <v>19</v>
      </c>
      <c r="F115" s="49" t="s">
        <v>99</v>
      </c>
      <c r="G115" s="52" t="s">
        <v>211</v>
      </c>
      <c r="H115" s="62">
        <v>42509</v>
      </c>
      <c r="I115" s="53">
        <v>6900</v>
      </c>
      <c r="J115" s="54" t="s">
        <v>22</v>
      </c>
      <c r="K115" s="54" t="s">
        <v>22</v>
      </c>
      <c r="L115" s="54" t="s">
        <v>22</v>
      </c>
      <c r="M115" s="54" t="s">
        <v>22</v>
      </c>
      <c r="N115" s="54" t="s">
        <v>22</v>
      </c>
      <c r="O115" s="54" t="s">
        <v>22</v>
      </c>
      <c r="P115" s="54" t="s">
        <v>22</v>
      </c>
      <c r="Q115" s="54" t="s">
        <v>22</v>
      </c>
      <c r="R115" s="49" t="s">
        <v>36</v>
      </c>
      <c r="S115" s="49">
        <v>8628841184</v>
      </c>
      <c r="T115" s="49" t="s">
        <v>30</v>
      </c>
    </row>
    <row r="116" spans="1:20" s="56" customFormat="1" ht="30" customHeight="1" x14ac:dyDescent="0.25">
      <c r="A116" s="3">
        <v>114</v>
      </c>
      <c r="B116" s="50" t="s">
        <v>237</v>
      </c>
      <c r="C116" s="50" t="s">
        <v>238</v>
      </c>
      <c r="D116" s="49">
        <v>10</v>
      </c>
      <c r="E116" s="49" t="s">
        <v>19</v>
      </c>
      <c r="F116" s="49" t="s">
        <v>239</v>
      </c>
      <c r="G116" s="57" t="s">
        <v>240</v>
      </c>
      <c r="H116" s="62">
        <v>42510</v>
      </c>
      <c r="I116" s="53">
        <v>897</v>
      </c>
      <c r="J116" s="54" t="s">
        <v>22</v>
      </c>
      <c r="K116" s="54" t="s">
        <v>22</v>
      </c>
      <c r="L116" s="54" t="s">
        <v>22</v>
      </c>
      <c r="M116" s="54" t="s">
        <v>22</v>
      </c>
      <c r="N116" s="54" t="s">
        <v>22</v>
      </c>
      <c r="O116" s="54" t="s">
        <v>22</v>
      </c>
      <c r="P116" s="54" t="s">
        <v>22</v>
      </c>
      <c r="Q116" s="54" t="s">
        <v>22</v>
      </c>
      <c r="R116" s="49" t="s">
        <v>23</v>
      </c>
      <c r="S116" s="49">
        <v>9816824186</v>
      </c>
      <c r="T116" s="49" t="s">
        <v>30</v>
      </c>
    </row>
    <row r="117" spans="1:20" s="56" customFormat="1" ht="30" customHeight="1" x14ac:dyDescent="0.25">
      <c r="A117" s="3">
        <v>115</v>
      </c>
      <c r="B117" s="50" t="s">
        <v>241</v>
      </c>
      <c r="C117" s="50" t="s">
        <v>242</v>
      </c>
      <c r="D117" s="49">
        <v>68</v>
      </c>
      <c r="E117" s="49" t="s">
        <v>19</v>
      </c>
      <c r="F117" s="49" t="s">
        <v>49</v>
      </c>
      <c r="G117" s="52" t="s">
        <v>109</v>
      </c>
      <c r="H117" s="62">
        <v>42513</v>
      </c>
      <c r="I117" s="53">
        <v>420</v>
      </c>
      <c r="J117" s="54" t="s">
        <v>22</v>
      </c>
      <c r="K117" s="54" t="s">
        <v>22</v>
      </c>
      <c r="L117" s="54" t="s">
        <v>22</v>
      </c>
      <c r="M117" s="54" t="s">
        <v>22</v>
      </c>
      <c r="N117" s="54" t="s">
        <v>22</v>
      </c>
      <c r="O117" s="54" t="s">
        <v>22</v>
      </c>
      <c r="P117" s="54" t="s">
        <v>22</v>
      </c>
      <c r="Q117" s="54" t="s">
        <v>22</v>
      </c>
      <c r="R117" s="49" t="s">
        <v>23</v>
      </c>
      <c r="S117" s="49">
        <v>9418856951</v>
      </c>
      <c r="T117" s="49" t="s">
        <v>30</v>
      </c>
    </row>
    <row r="118" spans="1:20" s="56" customFormat="1" ht="30" customHeight="1" x14ac:dyDescent="0.25">
      <c r="A118" s="3">
        <v>116</v>
      </c>
      <c r="B118" s="50" t="s">
        <v>243</v>
      </c>
      <c r="C118" s="50" t="s">
        <v>244</v>
      </c>
      <c r="D118" s="49">
        <v>70</v>
      </c>
      <c r="E118" s="49" t="s">
        <v>19</v>
      </c>
      <c r="F118" s="49" t="s">
        <v>102</v>
      </c>
      <c r="G118" s="52" t="s">
        <v>21</v>
      </c>
      <c r="H118" s="62">
        <v>42513</v>
      </c>
      <c r="I118" s="53">
        <v>1075</v>
      </c>
      <c r="J118" s="54" t="s">
        <v>22</v>
      </c>
      <c r="K118" s="54" t="s">
        <v>22</v>
      </c>
      <c r="L118" s="54" t="s">
        <v>22</v>
      </c>
      <c r="M118" s="54" t="s">
        <v>22</v>
      </c>
      <c r="N118" s="54" t="s">
        <v>22</v>
      </c>
      <c r="O118" s="54" t="s">
        <v>22</v>
      </c>
      <c r="P118" s="54" t="s">
        <v>22</v>
      </c>
      <c r="Q118" s="54" t="s">
        <v>22</v>
      </c>
      <c r="R118" s="49" t="s">
        <v>23</v>
      </c>
      <c r="S118" s="49">
        <v>9816152722</v>
      </c>
      <c r="T118" s="49" t="s">
        <v>25</v>
      </c>
    </row>
    <row r="119" spans="1:20" s="56" customFormat="1" ht="30" customHeight="1" x14ac:dyDescent="0.25">
      <c r="A119" s="3">
        <v>117</v>
      </c>
      <c r="B119" s="50" t="s">
        <v>245</v>
      </c>
      <c r="C119" s="50" t="s">
        <v>151</v>
      </c>
      <c r="D119" s="49">
        <v>40</v>
      </c>
      <c r="E119" s="49" t="s">
        <v>19</v>
      </c>
      <c r="F119" s="49" t="s">
        <v>154</v>
      </c>
      <c r="G119" s="50" t="s">
        <v>246</v>
      </c>
      <c r="H119" s="62">
        <v>42514</v>
      </c>
      <c r="I119" s="53">
        <v>875</v>
      </c>
      <c r="J119" s="54" t="s">
        <v>22</v>
      </c>
      <c r="K119" s="54" t="s">
        <v>22</v>
      </c>
      <c r="L119" s="54" t="s">
        <v>22</v>
      </c>
      <c r="M119" s="54" t="s">
        <v>22</v>
      </c>
      <c r="N119" s="54" t="s">
        <v>22</v>
      </c>
      <c r="O119" s="54" t="s">
        <v>22</v>
      </c>
      <c r="P119" s="54" t="s">
        <v>22</v>
      </c>
      <c r="Q119" s="54" t="s">
        <v>22</v>
      </c>
      <c r="R119" s="49" t="s">
        <v>36</v>
      </c>
      <c r="S119" s="49">
        <v>8894132682</v>
      </c>
      <c r="T119" s="49" t="s">
        <v>25</v>
      </c>
    </row>
    <row r="120" spans="1:20" s="56" customFormat="1" ht="30" customHeight="1" x14ac:dyDescent="0.25">
      <c r="A120" s="3">
        <v>118</v>
      </c>
      <c r="B120" s="50" t="s">
        <v>247</v>
      </c>
      <c r="C120" s="50" t="s">
        <v>151</v>
      </c>
      <c r="D120" s="49">
        <v>35</v>
      </c>
      <c r="E120" s="49" t="s">
        <v>33</v>
      </c>
      <c r="F120" s="49" t="s">
        <v>154</v>
      </c>
      <c r="G120" s="52" t="s">
        <v>115</v>
      </c>
      <c r="H120" s="62">
        <v>42514</v>
      </c>
      <c r="I120" s="53">
        <f>994*2</f>
        <v>1988</v>
      </c>
      <c r="J120" s="54" t="s">
        <v>22</v>
      </c>
      <c r="K120" s="54" t="s">
        <v>22</v>
      </c>
      <c r="L120" s="54" t="s">
        <v>22</v>
      </c>
      <c r="M120" s="54" t="s">
        <v>22</v>
      </c>
      <c r="N120" s="54" t="s">
        <v>22</v>
      </c>
      <c r="O120" s="54" t="s">
        <v>22</v>
      </c>
      <c r="P120" s="54" t="s">
        <v>22</v>
      </c>
      <c r="Q120" s="54" t="s">
        <v>22</v>
      </c>
      <c r="R120" s="49" t="s">
        <v>36</v>
      </c>
      <c r="S120" s="49">
        <v>8894132682</v>
      </c>
      <c r="T120" s="49" t="s">
        <v>30</v>
      </c>
    </row>
    <row r="121" spans="1:20" s="59" customFormat="1" ht="30" customHeight="1" x14ac:dyDescent="0.25">
      <c r="A121" s="3">
        <v>119</v>
      </c>
      <c r="B121" s="50" t="s">
        <v>248</v>
      </c>
      <c r="C121" s="50" t="s">
        <v>249</v>
      </c>
      <c r="D121" s="49">
        <v>21</v>
      </c>
      <c r="E121" s="49" t="s">
        <v>33</v>
      </c>
      <c r="F121" s="49" t="s">
        <v>77</v>
      </c>
      <c r="G121" s="57" t="s">
        <v>35</v>
      </c>
      <c r="H121" s="62">
        <v>42515</v>
      </c>
      <c r="I121" s="53">
        <v>6900</v>
      </c>
      <c r="J121" s="54" t="s">
        <v>22</v>
      </c>
      <c r="K121" s="54" t="s">
        <v>22</v>
      </c>
      <c r="L121" s="54" t="s">
        <v>22</v>
      </c>
      <c r="M121" s="54" t="s">
        <v>22</v>
      </c>
      <c r="N121" s="54" t="s">
        <v>22</v>
      </c>
      <c r="O121" s="54" t="s">
        <v>22</v>
      </c>
      <c r="P121" s="54" t="s">
        <v>22</v>
      </c>
      <c r="Q121" s="54" t="s">
        <v>22</v>
      </c>
      <c r="R121" s="49" t="s">
        <v>36</v>
      </c>
      <c r="S121" s="49">
        <v>8091196623</v>
      </c>
      <c r="T121" s="49" t="s">
        <v>30</v>
      </c>
    </row>
    <row r="122" spans="1:20" s="59" customFormat="1" ht="30" customHeight="1" x14ac:dyDescent="0.25">
      <c r="A122" s="3">
        <v>120</v>
      </c>
      <c r="B122" s="50" t="s">
        <v>250</v>
      </c>
      <c r="C122" s="50" t="s">
        <v>251</v>
      </c>
      <c r="D122" s="49">
        <v>80</v>
      </c>
      <c r="E122" s="49" t="s">
        <v>19</v>
      </c>
      <c r="F122" s="49" t="s">
        <v>102</v>
      </c>
      <c r="G122" s="57" t="s">
        <v>88</v>
      </c>
      <c r="H122" s="62">
        <v>42516</v>
      </c>
      <c r="I122" s="53">
        <v>875</v>
      </c>
      <c r="J122" s="54" t="s">
        <v>22</v>
      </c>
      <c r="K122" s="54" t="s">
        <v>22</v>
      </c>
      <c r="L122" s="54" t="s">
        <v>22</v>
      </c>
      <c r="M122" s="54" t="s">
        <v>22</v>
      </c>
      <c r="N122" s="54" t="s">
        <v>22</v>
      </c>
      <c r="O122" s="54" t="s">
        <v>22</v>
      </c>
      <c r="P122" s="54" t="s">
        <v>22</v>
      </c>
      <c r="Q122" s="54" t="s">
        <v>22</v>
      </c>
      <c r="R122" s="49" t="s">
        <v>23</v>
      </c>
      <c r="S122" s="49">
        <v>9816332140</v>
      </c>
      <c r="T122" s="49" t="s">
        <v>25</v>
      </c>
    </row>
    <row r="123" spans="1:20" s="61" customFormat="1" ht="30" customHeight="1" x14ac:dyDescent="0.25">
      <c r="A123" s="3">
        <v>121</v>
      </c>
      <c r="B123" s="60" t="s">
        <v>252</v>
      </c>
      <c r="C123" s="60" t="s">
        <v>253</v>
      </c>
      <c r="D123" s="43">
        <v>60</v>
      </c>
      <c r="E123" s="43" t="s">
        <v>33</v>
      </c>
      <c r="F123" s="49" t="s">
        <v>49</v>
      </c>
      <c r="G123" s="48" t="s">
        <v>50</v>
      </c>
      <c r="H123" s="44">
        <v>42520</v>
      </c>
      <c r="I123" s="45">
        <v>1075</v>
      </c>
      <c r="J123" s="46" t="s">
        <v>22</v>
      </c>
      <c r="K123" s="46" t="s">
        <v>22</v>
      </c>
      <c r="L123" s="46" t="s">
        <v>22</v>
      </c>
      <c r="M123" s="46" t="s">
        <v>22</v>
      </c>
      <c r="N123" s="46" t="s">
        <v>22</v>
      </c>
      <c r="O123" s="46" t="s">
        <v>22</v>
      </c>
      <c r="P123" s="46" t="s">
        <v>22</v>
      </c>
      <c r="Q123" s="46" t="s">
        <v>22</v>
      </c>
      <c r="R123" s="43" t="s">
        <v>23</v>
      </c>
      <c r="S123" s="43">
        <v>9816673575</v>
      </c>
      <c r="T123" s="49" t="s">
        <v>25</v>
      </c>
    </row>
    <row r="124" spans="1:20" s="61" customFormat="1" ht="30" customHeight="1" x14ac:dyDescent="0.25">
      <c r="A124" s="3">
        <v>122</v>
      </c>
      <c r="B124" s="60" t="s">
        <v>254</v>
      </c>
      <c r="C124" s="60" t="s">
        <v>255</v>
      </c>
      <c r="D124" s="43">
        <v>72</v>
      </c>
      <c r="E124" s="43" t="s">
        <v>33</v>
      </c>
      <c r="F124" s="49" t="s">
        <v>256</v>
      </c>
      <c r="G124" s="48" t="s">
        <v>88</v>
      </c>
      <c r="H124" s="44">
        <v>42520</v>
      </c>
      <c r="I124" s="45">
        <v>875</v>
      </c>
      <c r="J124" s="46" t="s">
        <v>22</v>
      </c>
      <c r="K124" s="46" t="s">
        <v>22</v>
      </c>
      <c r="L124" s="46" t="s">
        <v>22</v>
      </c>
      <c r="M124" s="46" t="s">
        <v>22</v>
      </c>
      <c r="N124" s="46" t="s">
        <v>22</v>
      </c>
      <c r="O124" s="46" t="s">
        <v>22</v>
      </c>
      <c r="P124" s="46" t="s">
        <v>22</v>
      </c>
      <c r="Q124" s="46" t="s">
        <v>22</v>
      </c>
      <c r="R124" s="43" t="s">
        <v>177</v>
      </c>
      <c r="S124" s="43">
        <v>8988014950</v>
      </c>
      <c r="T124" s="49" t="s">
        <v>25</v>
      </c>
    </row>
    <row r="125" spans="1:20" s="61" customFormat="1" ht="30" customHeight="1" x14ac:dyDescent="0.25">
      <c r="A125" s="3">
        <v>123</v>
      </c>
      <c r="B125" s="60" t="s">
        <v>257</v>
      </c>
      <c r="C125" s="60" t="s">
        <v>258</v>
      </c>
      <c r="D125" s="43">
        <v>68</v>
      </c>
      <c r="E125" s="43" t="s">
        <v>19</v>
      </c>
      <c r="F125" s="49" t="s">
        <v>49</v>
      </c>
      <c r="G125" s="48" t="s">
        <v>21</v>
      </c>
      <c r="H125" s="44">
        <v>42520</v>
      </c>
      <c r="I125" s="45">
        <v>1075</v>
      </c>
      <c r="J125" s="46" t="s">
        <v>22</v>
      </c>
      <c r="K125" s="46" t="s">
        <v>22</v>
      </c>
      <c r="L125" s="46" t="s">
        <v>22</v>
      </c>
      <c r="M125" s="46" t="s">
        <v>22</v>
      </c>
      <c r="N125" s="46" t="s">
        <v>22</v>
      </c>
      <c r="O125" s="46" t="s">
        <v>22</v>
      </c>
      <c r="P125" s="46" t="s">
        <v>22</v>
      </c>
      <c r="Q125" s="46" t="s">
        <v>22</v>
      </c>
      <c r="R125" s="43" t="s">
        <v>23</v>
      </c>
      <c r="S125" s="43">
        <v>9817262179</v>
      </c>
      <c r="T125" s="49" t="s">
        <v>25</v>
      </c>
    </row>
    <row r="126" spans="1:20" s="61" customFormat="1" ht="30" customHeight="1" x14ac:dyDescent="0.25">
      <c r="A126" s="3">
        <v>124</v>
      </c>
      <c r="B126" s="60" t="s">
        <v>259</v>
      </c>
      <c r="C126" s="60" t="s">
        <v>260</v>
      </c>
      <c r="D126" s="43">
        <v>62</v>
      </c>
      <c r="E126" s="43" t="s">
        <v>33</v>
      </c>
      <c r="F126" s="49" t="s">
        <v>39</v>
      </c>
      <c r="G126" s="48" t="s">
        <v>115</v>
      </c>
      <c r="H126" s="44">
        <v>42521</v>
      </c>
      <c r="I126" s="45">
        <f>994*2</f>
        <v>1988</v>
      </c>
      <c r="J126" s="46" t="s">
        <v>22</v>
      </c>
      <c r="K126" s="46" t="s">
        <v>22</v>
      </c>
      <c r="L126" s="46" t="s">
        <v>22</v>
      </c>
      <c r="M126" s="46" t="s">
        <v>22</v>
      </c>
      <c r="N126" s="46" t="s">
        <v>22</v>
      </c>
      <c r="O126" s="46" t="s">
        <v>22</v>
      </c>
      <c r="P126" s="46" t="s">
        <v>22</v>
      </c>
      <c r="Q126" s="46" t="s">
        <v>22</v>
      </c>
      <c r="R126" s="43" t="s">
        <v>23</v>
      </c>
      <c r="S126" s="43">
        <v>9459886205</v>
      </c>
      <c r="T126" s="49" t="s">
        <v>30</v>
      </c>
    </row>
    <row r="127" spans="1:20" s="61" customFormat="1" ht="30" customHeight="1" x14ac:dyDescent="0.25">
      <c r="A127" s="3">
        <v>125</v>
      </c>
      <c r="B127" s="60" t="s">
        <v>261</v>
      </c>
      <c r="C127" s="60" t="s">
        <v>260</v>
      </c>
      <c r="D127" s="43">
        <v>72</v>
      </c>
      <c r="E127" s="43" t="s">
        <v>19</v>
      </c>
      <c r="F127" s="49" t="s">
        <v>39</v>
      </c>
      <c r="G127" s="48" t="s">
        <v>262</v>
      </c>
      <c r="H127" s="44">
        <v>42521</v>
      </c>
      <c r="I127" s="45">
        <v>420</v>
      </c>
      <c r="J127" s="46" t="s">
        <v>22</v>
      </c>
      <c r="K127" s="46" t="s">
        <v>22</v>
      </c>
      <c r="L127" s="46" t="s">
        <v>22</v>
      </c>
      <c r="M127" s="46" t="s">
        <v>22</v>
      </c>
      <c r="N127" s="46" t="s">
        <v>22</v>
      </c>
      <c r="O127" s="46" t="s">
        <v>22</v>
      </c>
      <c r="P127" s="46" t="s">
        <v>22</v>
      </c>
      <c r="Q127" s="46" t="s">
        <v>22</v>
      </c>
      <c r="R127" s="43" t="s">
        <v>23</v>
      </c>
      <c r="S127" s="43">
        <v>9459886205</v>
      </c>
      <c r="T127" s="49" t="s">
        <v>30</v>
      </c>
    </row>
    <row r="128" spans="1:20" s="61" customFormat="1" ht="30" customHeight="1" x14ac:dyDescent="0.25">
      <c r="A128" s="3">
        <v>126</v>
      </c>
      <c r="B128" s="60" t="s">
        <v>263</v>
      </c>
      <c r="C128" s="60" t="s">
        <v>264</v>
      </c>
      <c r="D128" s="43">
        <v>80</v>
      </c>
      <c r="E128" s="43" t="s">
        <v>19</v>
      </c>
      <c r="F128" s="49" t="s">
        <v>265</v>
      </c>
      <c r="G128" s="48" t="s">
        <v>43</v>
      </c>
      <c r="H128" s="44">
        <v>42521</v>
      </c>
      <c r="I128" s="45">
        <v>1075</v>
      </c>
      <c r="J128" s="46" t="s">
        <v>22</v>
      </c>
      <c r="K128" s="46" t="s">
        <v>22</v>
      </c>
      <c r="L128" s="46" t="s">
        <v>22</v>
      </c>
      <c r="M128" s="46" t="s">
        <v>22</v>
      </c>
      <c r="N128" s="46" t="s">
        <v>22</v>
      </c>
      <c r="O128" s="46" t="s">
        <v>22</v>
      </c>
      <c r="P128" s="46" t="s">
        <v>22</v>
      </c>
      <c r="Q128" s="46" t="s">
        <v>22</v>
      </c>
      <c r="R128" s="43" t="s">
        <v>23</v>
      </c>
      <c r="S128" s="43">
        <v>9805154335</v>
      </c>
      <c r="T128" s="49" t="s">
        <v>25</v>
      </c>
    </row>
    <row r="129" spans="1:20" s="32" customFormat="1" ht="30" customHeight="1" x14ac:dyDescent="0.25">
      <c r="A129" s="3">
        <v>127</v>
      </c>
      <c r="B129" s="28" t="s">
        <v>410</v>
      </c>
      <c r="C129" s="28" t="s">
        <v>411</v>
      </c>
      <c r="D129" s="27">
        <v>54</v>
      </c>
      <c r="E129" s="27" t="s">
        <v>19</v>
      </c>
      <c r="F129" s="27" t="s">
        <v>135</v>
      </c>
      <c r="G129" s="19" t="s">
        <v>85</v>
      </c>
      <c r="H129" s="81">
        <v>42498</v>
      </c>
      <c r="I129" s="68">
        <f>1019*2</f>
        <v>2038</v>
      </c>
      <c r="J129" s="29" t="s">
        <v>22</v>
      </c>
      <c r="K129" s="29" t="s">
        <v>22</v>
      </c>
      <c r="L129" s="29" t="s">
        <v>22</v>
      </c>
      <c r="M129" s="29" t="s">
        <v>22</v>
      </c>
      <c r="N129" s="29" t="s">
        <v>22</v>
      </c>
      <c r="O129" s="29" t="s">
        <v>22</v>
      </c>
      <c r="P129" s="29" t="s">
        <v>22</v>
      </c>
      <c r="Q129" s="40" t="s">
        <v>22</v>
      </c>
      <c r="R129" s="27" t="s">
        <v>36</v>
      </c>
      <c r="S129" s="27">
        <v>8679437359</v>
      </c>
      <c r="T129" s="31" t="s">
        <v>30</v>
      </c>
    </row>
    <row r="130" spans="1:20" s="38" customFormat="1" ht="30" customHeight="1" x14ac:dyDescent="0.25">
      <c r="A130" s="3">
        <v>128</v>
      </c>
      <c r="B130" s="37" t="s">
        <v>412</v>
      </c>
      <c r="C130" s="34" t="s">
        <v>413</v>
      </c>
      <c r="D130" s="33">
        <v>66</v>
      </c>
      <c r="E130" s="33" t="s">
        <v>19</v>
      </c>
      <c r="F130" s="33" t="s">
        <v>135</v>
      </c>
      <c r="G130" s="19" t="s">
        <v>43</v>
      </c>
      <c r="H130" s="81">
        <v>42498</v>
      </c>
      <c r="I130" s="68">
        <v>1075</v>
      </c>
      <c r="J130" s="29" t="s">
        <v>22</v>
      </c>
      <c r="K130" s="29" t="s">
        <v>22</v>
      </c>
      <c r="L130" s="29" t="s">
        <v>22</v>
      </c>
      <c r="M130" s="29" t="s">
        <v>22</v>
      </c>
      <c r="N130" s="29" t="s">
        <v>22</v>
      </c>
      <c r="O130" s="29" t="s">
        <v>22</v>
      </c>
      <c r="P130" s="29" t="s">
        <v>22</v>
      </c>
      <c r="Q130" s="40" t="s">
        <v>22</v>
      </c>
      <c r="R130" s="33" t="s">
        <v>36</v>
      </c>
      <c r="S130" s="33">
        <v>9805635562</v>
      </c>
      <c r="T130" s="33" t="s">
        <v>25</v>
      </c>
    </row>
    <row r="131" spans="1:20" s="38" customFormat="1" ht="30" customHeight="1" x14ac:dyDescent="0.25">
      <c r="A131" s="3">
        <v>129</v>
      </c>
      <c r="B131" s="37" t="s">
        <v>414</v>
      </c>
      <c r="C131" s="34" t="s">
        <v>413</v>
      </c>
      <c r="D131" s="33">
        <v>60</v>
      </c>
      <c r="E131" s="33" t="s">
        <v>33</v>
      </c>
      <c r="F131" s="33" t="s">
        <v>135</v>
      </c>
      <c r="G131" s="19" t="s">
        <v>43</v>
      </c>
      <c r="H131" s="81">
        <v>42498</v>
      </c>
      <c r="I131" s="68">
        <v>1075</v>
      </c>
      <c r="J131" s="29" t="s">
        <v>22</v>
      </c>
      <c r="K131" s="29" t="s">
        <v>22</v>
      </c>
      <c r="L131" s="29" t="s">
        <v>22</v>
      </c>
      <c r="M131" s="29" t="s">
        <v>22</v>
      </c>
      <c r="N131" s="29" t="s">
        <v>22</v>
      </c>
      <c r="O131" s="29" t="s">
        <v>22</v>
      </c>
      <c r="P131" s="29" t="s">
        <v>22</v>
      </c>
      <c r="Q131" s="40" t="s">
        <v>22</v>
      </c>
      <c r="R131" s="33" t="s">
        <v>36</v>
      </c>
      <c r="S131" s="33">
        <v>9805635562</v>
      </c>
      <c r="T131" s="33" t="s">
        <v>25</v>
      </c>
    </row>
    <row r="132" spans="1:20" s="38" customFormat="1" ht="30" customHeight="1" x14ac:dyDescent="0.25">
      <c r="A132" s="3">
        <v>130</v>
      </c>
      <c r="B132" s="37" t="s">
        <v>415</v>
      </c>
      <c r="C132" s="34" t="s">
        <v>416</v>
      </c>
      <c r="D132" s="33">
        <v>54</v>
      </c>
      <c r="E132" s="33" t="s">
        <v>19</v>
      </c>
      <c r="F132" s="33" t="s">
        <v>99</v>
      </c>
      <c r="G132" s="19" t="s">
        <v>109</v>
      </c>
      <c r="H132" s="81">
        <v>42498</v>
      </c>
      <c r="I132" s="68">
        <v>420</v>
      </c>
      <c r="J132" s="29" t="s">
        <v>22</v>
      </c>
      <c r="K132" s="29" t="s">
        <v>22</v>
      </c>
      <c r="L132" s="29" t="s">
        <v>22</v>
      </c>
      <c r="M132" s="29" t="s">
        <v>22</v>
      </c>
      <c r="N132" s="29" t="s">
        <v>22</v>
      </c>
      <c r="O132" s="29" t="s">
        <v>22</v>
      </c>
      <c r="P132" s="29" t="s">
        <v>22</v>
      </c>
      <c r="Q132" s="40" t="s">
        <v>22</v>
      </c>
      <c r="R132" s="33" t="s">
        <v>36</v>
      </c>
      <c r="S132" s="33">
        <v>9882813898</v>
      </c>
      <c r="T132" s="33" t="s">
        <v>30</v>
      </c>
    </row>
    <row r="133" spans="1:20" s="38" customFormat="1" ht="30" customHeight="1" x14ac:dyDescent="0.25">
      <c r="A133" s="3">
        <v>131</v>
      </c>
      <c r="B133" s="37" t="s">
        <v>417</v>
      </c>
      <c r="C133" s="34" t="s">
        <v>418</v>
      </c>
      <c r="D133" s="33">
        <v>18</v>
      </c>
      <c r="E133" s="33" t="s">
        <v>33</v>
      </c>
      <c r="F133" s="33" t="s">
        <v>135</v>
      </c>
      <c r="G133" s="19" t="s">
        <v>35</v>
      </c>
      <c r="H133" s="81">
        <v>42498</v>
      </c>
      <c r="I133" s="68">
        <v>6900</v>
      </c>
      <c r="J133" s="29" t="s">
        <v>22</v>
      </c>
      <c r="K133" s="29" t="s">
        <v>22</v>
      </c>
      <c r="L133" s="29" t="s">
        <v>22</v>
      </c>
      <c r="M133" s="29" t="s">
        <v>22</v>
      </c>
      <c r="N133" s="29" t="s">
        <v>22</v>
      </c>
      <c r="O133" s="29" t="s">
        <v>22</v>
      </c>
      <c r="P133" s="29" t="s">
        <v>22</v>
      </c>
      <c r="Q133" s="40" t="s">
        <v>22</v>
      </c>
      <c r="R133" s="33" t="s">
        <v>23</v>
      </c>
      <c r="S133" s="33">
        <v>9805326831</v>
      </c>
      <c r="T133" s="33" t="s">
        <v>30</v>
      </c>
    </row>
    <row r="134" spans="1:20" s="38" customFormat="1" ht="30" customHeight="1" x14ac:dyDescent="0.25">
      <c r="A134" s="3">
        <v>132</v>
      </c>
      <c r="B134" s="37" t="s">
        <v>419</v>
      </c>
      <c r="C134" s="34" t="s">
        <v>420</v>
      </c>
      <c r="D134" s="33">
        <v>67</v>
      </c>
      <c r="E134" s="33" t="s">
        <v>19</v>
      </c>
      <c r="F134" s="33" t="s">
        <v>49</v>
      </c>
      <c r="G134" s="19" t="s">
        <v>275</v>
      </c>
      <c r="H134" s="81">
        <v>42498</v>
      </c>
      <c r="I134" s="68">
        <f>1075+420</f>
        <v>1495</v>
      </c>
      <c r="J134" s="29" t="s">
        <v>22</v>
      </c>
      <c r="K134" s="29" t="s">
        <v>22</v>
      </c>
      <c r="L134" s="29" t="s">
        <v>22</v>
      </c>
      <c r="M134" s="29" t="s">
        <v>22</v>
      </c>
      <c r="N134" s="29" t="s">
        <v>22</v>
      </c>
      <c r="O134" s="29" t="s">
        <v>22</v>
      </c>
      <c r="P134" s="29" t="s">
        <v>22</v>
      </c>
      <c r="Q134" s="40" t="s">
        <v>22</v>
      </c>
      <c r="R134" s="33" t="s">
        <v>23</v>
      </c>
      <c r="S134" s="33">
        <v>9816896722</v>
      </c>
      <c r="T134" s="33" t="s">
        <v>351</v>
      </c>
    </row>
    <row r="135" spans="1:20" s="38" customFormat="1" ht="30" customHeight="1" x14ac:dyDescent="0.25">
      <c r="A135" s="3">
        <v>133</v>
      </c>
      <c r="B135" s="37" t="s">
        <v>421</v>
      </c>
      <c r="C135" s="34" t="s">
        <v>422</v>
      </c>
      <c r="D135" s="33">
        <v>70</v>
      </c>
      <c r="E135" s="33" t="s">
        <v>19</v>
      </c>
      <c r="F135" s="33" t="s">
        <v>126</v>
      </c>
      <c r="G135" s="19" t="s">
        <v>21</v>
      </c>
      <c r="H135" s="81">
        <v>42498</v>
      </c>
      <c r="I135" s="68">
        <v>1075</v>
      </c>
      <c r="J135" s="29" t="s">
        <v>22</v>
      </c>
      <c r="K135" s="29" t="s">
        <v>22</v>
      </c>
      <c r="L135" s="29" t="s">
        <v>22</v>
      </c>
      <c r="M135" s="29" t="s">
        <v>22</v>
      </c>
      <c r="N135" s="29" t="s">
        <v>22</v>
      </c>
      <c r="O135" s="29" t="s">
        <v>22</v>
      </c>
      <c r="P135" s="29" t="s">
        <v>22</v>
      </c>
      <c r="Q135" s="40" t="s">
        <v>22</v>
      </c>
      <c r="R135" s="33" t="s">
        <v>36</v>
      </c>
      <c r="S135" s="33">
        <v>9816896722</v>
      </c>
      <c r="T135" s="33" t="s">
        <v>25</v>
      </c>
    </row>
    <row r="136" spans="1:20" s="38" customFormat="1" ht="30" customHeight="1" x14ac:dyDescent="0.25">
      <c r="A136" s="3">
        <v>134</v>
      </c>
      <c r="B136" s="37" t="s">
        <v>423</v>
      </c>
      <c r="C136" s="34" t="s">
        <v>424</v>
      </c>
      <c r="D136" s="33">
        <v>47</v>
      </c>
      <c r="E136" s="33" t="s">
        <v>19</v>
      </c>
      <c r="F136" s="33" t="s">
        <v>425</v>
      </c>
      <c r="G136" s="19" t="s">
        <v>85</v>
      </c>
      <c r="H136" s="81">
        <v>42498</v>
      </c>
      <c r="I136" s="68">
        <f>1019*2</f>
        <v>2038</v>
      </c>
      <c r="J136" s="29" t="s">
        <v>22</v>
      </c>
      <c r="K136" s="29" t="s">
        <v>22</v>
      </c>
      <c r="L136" s="29" t="s">
        <v>22</v>
      </c>
      <c r="M136" s="29" t="s">
        <v>22</v>
      </c>
      <c r="N136" s="29" t="s">
        <v>22</v>
      </c>
      <c r="O136" s="29" t="s">
        <v>22</v>
      </c>
      <c r="P136" s="29" t="s">
        <v>22</v>
      </c>
      <c r="Q136" s="40" t="s">
        <v>22</v>
      </c>
      <c r="R136" s="33" t="s">
        <v>23</v>
      </c>
      <c r="S136" s="33">
        <v>8894396411</v>
      </c>
      <c r="T136" s="33" t="s">
        <v>30</v>
      </c>
    </row>
    <row r="137" spans="1:20" s="38" customFormat="1" ht="30" customHeight="1" x14ac:dyDescent="0.25">
      <c r="A137" s="3">
        <v>135</v>
      </c>
      <c r="B137" s="37" t="s">
        <v>426</v>
      </c>
      <c r="C137" s="34" t="s">
        <v>427</v>
      </c>
      <c r="D137" s="33">
        <v>56</v>
      </c>
      <c r="E137" s="33" t="s">
        <v>19</v>
      </c>
      <c r="F137" s="33" t="s">
        <v>61</v>
      </c>
      <c r="G137" s="19" t="s">
        <v>109</v>
      </c>
      <c r="H137" s="81">
        <v>42498</v>
      </c>
      <c r="I137" s="68">
        <v>420</v>
      </c>
      <c r="J137" s="29" t="s">
        <v>22</v>
      </c>
      <c r="K137" s="29" t="s">
        <v>22</v>
      </c>
      <c r="L137" s="29" t="s">
        <v>22</v>
      </c>
      <c r="M137" s="29" t="s">
        <v>22</v>
      </c>
      <c r="N137" s="29" t="s">
        <v>22</v>
      </c>
      <c r="O137" s="29" t="s">
        <v>22</v>
      </c>
      <c r="P137" s="29" t="s">
        <v>22</v>
      </c>
      <c r="Q137" s="40" t="s">
        <v>22</v>
      </c>
      <c r="R137" s="33" t="s">
        <v>177</v>
      </c>
      <c r="S137" s="33">
        <v>9816745202</v>
      </c>
      <c r="T137" s="33" t="s">
        <v>30</v>
      </c>
    </row>
    <row r="138" spans="1:20" s="38" customFormat="1" ht="30" customHeight="1" x14ac:dyDescent="0.25">
      <c r="A138" s="3">
        <v>136</v>
      </c>
      <c r="B138" s="37" t="s">
        <v>428</v>
      </c>
      <c r="C138" s="34" t="s">
        <v>427</v>
      </c>
      <c r="D138" s="33">
        <v>24</v>
      </c>
      <c r="E138" s="33" t="s">
        <v>19</v>
      </c>
      <c r="F138" s="33" t="s">
        <v>135</v>
      </c>
      <c r="G138" s="19" t="s">
        <v>109</v>
      </c>
      <c r="H138" s="81">
        <v>42498</v>
      </c>
      <c r="I138" s="68">
        <v>420</v>
      </c>
      <c r="J138" s="29" t="s">
        <v>22</v>
      </c>
      <c r="K138" s="29" t="s">
        <v>22</v>
      </c>
      <c r="L138" s="29" t="s">
        <v>22</v>
      </c>
      <c r="M138" s="29" t="s">
        <v>22</v>
      </c>
      <c r="N138" s="29" t="s">
        <v>22</v>
      </c>
      <c r="O138" s="29" t="s">
        <v>22</v>
      </c>
      <c r="P138" s="29" t="s">
        <v>22</v>
      </c>
      <c r="Q138" s="40" t="s">
        <v>22</v>
      </c>
      <c r="R138" s="33" t="s">
        <v>177</v>
      </c>
      <c r="S138" s="33">
        <v>9816772444</v>
      </c>
      <c r="T138" s="33" t="s">
        <v>30</v>
      </c>
    </row>
    <row r="139" spans="1:20" s="38" customFormat="1" ht="30" customHeight="1" x14ac:dyDescent="0.25">
      <c r="A139" s="3">
        <v>137</v>
      </c>
      <c r="B139" s="37" t="s">
        <v>429</v>
      </c>
      <c r="C139" s="34" t="s">
        <v>430</v>
      </c>
      <c r="D139" s="33">
        <v>74</v>
      </c>
      <c r="E139" s="33" t="s">
        <v>19</v>
      </c>
      <c r="F139" s="41" t="s">
        <v>49</v>
      </c>
      <c r="G139" s="19" t="s">
        <v>275</v>
      </c>
      <c r="H139" s="81">
        <v>42498</v>
      </c>
      <c r="I139" s="83">
        <f>1075+420</f>
        <v>1495</v>
      </c>
      <c r="J139" s="29" t="s">
        <v>22</v>
      </c>
      <c r="K139" s="29" t="s">
        <v>22</v>
      </c>
      <c r="L139" s="29" t="s">
        <v>22</v>
      </c>
      <c r="M139" s="29" t="s">
        <v>22</v>
      </c>
      <c r="N139" s="29" t="s">
        <v>22</v>
      </c>
      <c r="O139" s="29" t="s">
        <v>22</v>
      </c>
      <c r="P139" s="29" t="s">
        <v>22</v>
      </c>
      <c r="Q139" s="40" t="s">
        <v>22</v>
      </c>
      <c r="R139" s="33" t="s">
        <v>36</v>
      </c>
      <c r="S139" s="33">
        <v>8988045367</v>
      </c>
      <c r="T139" s="33" t="s">
        <v>25</v>
      </c>
    </row>
    <row r="140" spans="1:20" s="38" customFormat="1" ht="30" customHeight="1" x14ac:dyDescent="0.25">
      <c r="A140" s="3">
        <v>138</v>
      </c>
      <c r="B140" s="37" t="s">
        <v>431</v>
      </c>
      <c r="C140" s="34" t="s">
        <v>432</v>
      </c>
      <c r="D140" s="33">
        <v>67</v>
      </c>
      <c r="E140" s="33" t="s">
        <v>33</v>
      </c>
      <c r="F140" s="33" t="s">
        <v>135</v>
      </c>
      <c r="G140" s="19" t="s">
        <v>109</v>
      </c>
      <c r="H140" s="81">
        <v>42498</v>
      </c>
      <c r="I140" s="68">
        <v>420</v>
      </c>
      <c r="J140" s="29" t="s">
        <v>22</v>
      </c>
      <c r="K140" s="29" t="s">
        <v>22</v>
      </c>
      <c r="L140" s="29" t="s">
        <v>22</v>
      </c>
      <c r="M140" s="29" t="s">
        <v>22</v>
      </c>
      <c r="N140" s="29" t="s">
        <v>22</v>
      </c>
      <c r="O140" s="29" t="s">
        <v>22</v>
      </c>
      <c r="P140" s="29" t="s">
        <v>22</v>
      </c>
      <c r="Q140" s="40" t="s">
        <v>22</v>
      </c>
      <c r="R140" s="33" t="s">
        <v>36</v>
      </c>
      <c r="S140" s="33">
        <v>9418434496</v>
      </c>
      <c r="T140" s="33" t="s">
        <v>30</v>
      </c>
    </row>
    <row r="141" spans="1:20" s="38" customFormat="1" ht="30" customHeight="1" x14ac:dyDescent="0.25">
      <c r="A141" s="3">
        <v>139</v>
      </c>
      <c r="B141" s="37" t="s">
        <v>433</v>
      </c>
      <c r="C141" s="34" t="s">
        <v>434</v>
      </c>
      <c r="D141" s="33">
        <v>90</v>
      </c>
      <c r="E141" s="33" t="s">
        <v>19</v>
      </c>
      <c r="F141" s="33" t="s">
        <v>49</v>
      </c>
      <c r="G141" s="19" t="s">
        <v>262</v>
      </c>
      <c r="H141" s="81">
        <v>42498</v>
      </c>
      <c r="I141" s="68">
        <v>420</v>
      </c>
      <c r="J141" s="29" t="s">
        <v>22</v>
      </c>
      <c r="K141" s="29" t="s">
        <v>22</v>
      </c>
      <c r="L141" s="29" t="s">
        <v>22</v>
      </c>
      <c r="M141" s="29" t="s">
        <v>22</v>
      </c>
      <c r="N141" s="29" t="s">
        <v>22</v>
      </c>
      <c r="O141" s="29" t="s">
        <v>22</v>
      </c>
      <c r="P141" s="29" t="s">
        <v>22</v>
      </c>
      <c r="Q141" s="40" t="s">
        <v>22</v>
      </c>
      <c r="R141" s="33" t="s">
        <v>36</v>
      </c>
      <c r="S141" s="33">
        <v>9459209802</v>
      </c>
      <c r="T141" s="33" t="s">
        <v>30</v>
      </c>
    </row>
    <row r="142" spans="1:20" s="38" customFormat="1" ht="30" customHeight="1" x14ac:dyDescent="0.25">
      <c r="A142" s="3">
        <v>140</v>
      </c>
      <c r="B142" s="37" t="s">
        <v>435</v>
      </c>
      <c r="C142" s="34" t="s">
        <v>436</v>
      </c>
      <c r="D142" s="33">
        <v>28</v>
      </c>
      <c r="E142" s="33" t="s">
        <v>19</v>
      </c>
      <c r="F142" s="33" t="s">
        <v>135</v>
      </c>
      <c r="G142" s="19" t="s">
        <v>35</v>
      </c>
      <c r="H142" s="81">
        <v>42498</v>
      </c>
      <c r="I142" s="68">
        <v>6900</v>
      </c>
      <c r="J142" s="29" t="s">
        <v>22</v>
      </c>
      <c r="K142" s="29" t="s">
        <v>22</v>
      </c>
      <c r="L142" s="29" t="s">
        <v>22</v>
      </c>
      <c r="M142" s="29" t="s">
        <v>22</v>
      </c>
      <c r="N142" s="29" t="s">
        <v>22</v>
      </c>
      <c r="O142" s="29" t="s">
        <v>22</v>
      </c>
      <c r="P142" s="29" t="s">
        <v>22</v>
      </c>
      <c r="Q142" s="40" t="s">
        <v>22</v>
      </c>
      <c r="R142" s="33" t="s">
        <v>36</v>
      </c>
      <c r="S142" s="33">
        <v>9418066302</v>
      </c>
      <c r="T142" s="33" t="s">
        <v>30</v>
      </c>
    </row>
    <row r="143" spans="1:20" s="38" customFormat="1" ht="30" customHeight="1" x14ac:dyDescent="0.25">
      <c r="A143" s="3">
        <v>141</v>
      </c>
      <c r="B143" s="37" t="s">
        <v>437</v>
      </c>
      <c r="C143" s="34" t="s">
        <v>438</v>
      </c>
      <c r="D143" s="33">
        <v>13</v>
      </c>
      <c r="E143" s="33" t="s">
        <v>19</v>
      </c>
      <c r="F143" s="33" t="s">
        <v>126</v>
      </c>
      <c r="G143" s="19" t="s">
        <v>35</v>
      </c>
      <c r="H143" s="81">
        <v>42498</v>
      </c>
      <c r="I143" s="68">
        <v>6900</v>
      </c>
      <c r="J143" s="29" t="s">
        <v>22</v>
      </c>
      <c r="K143" s="29" t="s">
        <v>22</v>
      </c>
      <c r="L143" s="29" t="s">
        <v>22</v>
      </c>
      <c r="M143" s="29" t="s">
        <v>22</v>
      </c>
      <c r="N143" s="29" t="s">
        <v>22</v>
      </c>
      <c r="O143" s="29" t="s">
        <v>22</v>
      </c>
      <c r="P143" s="29" t="s">
        <v>22</v>
      </c>
      <c r="Q143" s="40" t="s">
        <v>22</v>
      </c>
      <c r="R143" s="33" t="s">
        <v>23</v>
      </c>
      <c r="S143" s="33">
        <v>7831980149</v>
      </c>
      <c r="T143" s="33" t="s">
        <v>30</v>
      </c>
    </row>
    <row r="144" spans="1:20" s="38" customFormat="1" ht="30" customHeight="1" x14ac:dyDescent="0.25">
      <c r="A144" s="3">
        <v>142</v>
      </c>
      <c r="B144" s="37" t="s">
        <v>439</v>
      </c>
      <c r="C144" s="34" t="s">
        <v>2991</v>
      </c>
      <c r="D144" s="33">
        <v>40</v>
      </c>
      <c r="E144" s="33" t="s">
        <v>19</v>
      </c>
      <c r="F144" s="33" t="s">
        <v>227</v>
      </c>
      <c r="G144" s="19" t="s">
        <v>115</v>
      </c>
      <c r="H144" s="81">
        <v>42498</v>
      </c>
      <c r="I144" s="68">
        <f>994*2</f>
        <v>1988</v>
      </c>
      <c r="J144" s="29" t="s">
        <v>22</v>
      </c>
      <c r="K144" s="29" t="s">
        <v>22</v>
      </c>
      <c r="L144" s="29" t="s">
        <v>22</v>
      </c>
      <c r="M144" s="29" t="s">
        <v>22</v>
      </c>
      <c r="N144" s="29" t="s">
        <v>22</v>
      </c>
      <c r="O144" s="29" t="s">
        <v>22</v>
      </c>
      <c r="P144" s="29" t="s">
        <v>22</v>
      </c>
      <c r="Q144" s="40" t="s">
        <v>22</v>
      </c>
      <c r="R144" s="33" t="s">
        <v>23</v>
      </c>
      <c r="S144" s="33">
        <v>9459340323</v>
      </c>
      <c r="T144" s="33" t="s">
        <v>30</v>
      </c>
    </row>
    <row r="145" spans="1:20" s="38" customFormat="1" ht="30" customHeight="1" x14ac:dyDescent="0.25">
      <c r="A145" s="3">
        <v>143</v>
      </c>
      <c r="B145" s="37" t="s">
        <v>440</v>
      </c>
      <c r="C145" s="34" t="s">
        <v>441</v>
      </c>
      <c r="D145" s="33">
        <v>10</v>
      </c>
      <c r="E145" s="33" t="s">
        <v>19</v>
      </c>
      <c r="F145" s="33" t="s">
        <v>126</v>
      </c>
      <c r="G145" s="19" t="s">
        <v>211</v>
      </c>
      <c r="H145" s="81">
        <v>42498</v>
      </c>
      <c r="I145" s="68">
        <v>6900</v>
      </c>
      <c r="J145" s="29" t="s">
        <v>22</v>
      </c>
      <c r="K145" s="29" t="s">
        <v>22</v>
      </c>
      <c r="L145" s="29" t="s">
        <v>22</v>
      </c>
      <c r="M145" s="29" t="s">
        <v>22</v>
      </c>
      <c r="N145" s="29" t="s">
        <v>22</v>
      </c>
      <c r="O145" s="29" t="s">
        <v>22</v>
      </c>
      <c r="P145" s="29" t="s">
        <v>22</v>
      </c>
      <c r="Q145" s="40" t="s">
        <v>22</v>
      </c>
      <c r="R145" s="33" t="s">
        <v>23</v>
      </c>
      <c r="S145" s="33">
        <v>9816689650</v>
      </c>
      <c r="T145" s="33" t="s">
        <v>30</v>
      </c>
    </row>
    <row r="146" spans="1:20" s="38" customFormat="1" ht="30" customHeight="1" x14ac:dyDescent="0.25">
      <c r="A146" s="3">
        <v>144</v>
      </c>
      <c r="B146" s="37" t="s">
        <v>442</v>
      </c>
      <c r="C146" s="34" t="s">
        <v>443</v>
      </c>
      <c r="D146" s="33">
        <v>3</v>
      </c>
      <c r="E146" s="33" t="s">
        <v>33</v>
      </c>
      <c r="F146" s="33" t="s">
        <v>227</v>
      </c>
      <c r="G146" s="19" t="s">
        <v>211</v>
      </c>
      <c r="H146" s="81">
        <v>42498</v>
      </c>
      <c r="I146" s="68">
        <v>6900</v>
      </c>
      <c r="J146" s="29" t="s">
        <v>22</v>
      </c>
      <c r="K146" s="29" t="s">
        <v>22</v>
      </c>
      <c r="L146" s="29" t="s">
        <v>22</v>
      </c>
      <c r="M146" s="29" t="s">
        <v>22</v>
      </c>
      <c r="N146" s="29" t="s">
        <v>22</v>
      </c>
      <c r="O146" s="29" t="s">
        <v>22</v>
      </c>
      <c r="P146" s="29" t="s">
        <v>22</v>
      </c>
      <c r="Q146" s="40" t="s">
        <v>22</v>
      </c>
      <c r="R146" s="33" t="s">
        <v>23</v>
      </c>
      <c r="S146" s="33">
        <v>8263062909</v>
      </c>
      <c r="T146" s="33" t="s">
        <v>30</v>
      </c>
    </row>
    <row r="147" spans="1:20" s="38" customFormat="1" ht="30" customHeight="1" x14ac:dyDescent="0.25">
      <c r="A147" s="3">
        <v>145</v>
      </c>
      <c r="B147" s="37" t="s">
        <v>444</v>
      </c>
      <c r="C147" s="34" t="s">
        <v>445</v>
      </c>
      <c r="D147" s="33">
        <v>51</v>
      </c>
      <c r="E147" s="33" t="s">
        <v>19</v>
      </c>
      <c r="F147" s="33" t="s">
        <v>446</v>
      </c>
      <c r="G147" s="19" t="s">
        <v>43</v>
      </c>
      <c r="H147" s="81">
        <v>42498</v>
      </c>
      <c r="I147" s="68">
        <v>1075</v>
      </c>
      <c r="J147" s="29" t="s">
        <v>22</v>
      </c>
      <c r="K147" s="29" t="s">
        <v>22</v>
      </c>
      <c r="L147" s="29" t="s">
        <v>22</v>
      </c>
      <c r="M147" s="29" t="s">
        <v>22</v>
      </c>
      <c r="N147" s="29" t="s">
        <v>22</v>
      </c>
      <c r="O147" s="29" t="s">
        <v>22</v>
      </c>
      <c r="P147" s="29" t="s">
        <v>22</v>
      </c>
      <c r="Q147" s="40" t="s">
        <v>22</v>
      </c>
      <c r="R147" s="33" t="s">
        <v>23</v>
      </c>
      <c r="S147" s="33">
        <v>9459887784</v>
      </c>
      <c r="T147" s="33" t="s">
        <v>25</v>
      </c>
    </row>
    <row r="148" spans="1:20" s="38" customFormat="1" ht="30" customHeight="1" x14ac:dyDescent="0.25">
      <c r="A148" s="3">
        <v>146</v>
      </c>
      <c r="B148" s="37" t="s">
        <v>447</v>
      </c>
      <c r="C148" s="34" t="s">
        <v>448</v>
      </c>
      <c r="D148" s="33">
        <v>60</v>
      </c>
      <c r="E148" s="33" t="s">
        <v>19</v>
      </c>
      <c r="F148" s="33" t="s">
        <v>449</v>
      </c>
      <c r="G148" s="19" t="s">
        <v>121</v>
      </c>
      <c r="H148" s="81">
        <v>42498</v>
      </c>
      <c r="I148" s="68">
        <v>875</v>
      </c>
      <c r="J148" s="29" t="s">
        <v>22</v>
      </c>
      <c r="K148" s="29" t="s">
        <v>22</v>
      </c>
      <c r="L148" s="29" t="s">
        <v>22</v>
      </c>
      <c r="M148" s="29" t="s">
        <v>22</v>
      </c>
      <c r="N148" s="29" t="s">
        <v>22</v>
      </c>
      <c r="O148" s="29" t="s">
        <v>22</v>
      </c>
      <c r="P148" s="29" t="s">
        <v>22</v>
      </c>
      <c r="Q148" s="40" t="s">
        <v>22</v>
      </c>
      <c r="R148" s="33" t="s">
        <v>23</v>
      </c>
      <c r="S148" s="33">
        <v>8263062909</v>
      </c>
      <c r="T148" s="33" t="s">
        <v>25</v>
      </c>
    </row>
    <row r="149" spans="1:20" s="38" customFormat="1" ht="30" customHeight="1" x14ac:dyDescent="0.25">
      <c r="A149" s="3">
        <v>147</v>
      </c>
      <c r="B149" s="37" t="s">
        <v>450</v>
      </c>
      <c r="C149" s="34" t="s">
        <v>451</v>
      </c>
      <c r="D149" s="33">
        <v>16</v>
      </c>
      <c r="E149" s="33" t="s">
        <v>33</v>
      </c>
      <c r="F149" s="33" t="s">
        <v>42</v>
      </c>
      <c r="G149" s="19" t="s">
        <v>262</v>
      </c>
      <c r="H149" s="81">
        <v>42498</v>
      </c>
      <c r="I149" s="68">
        <v>420</v>
      </c>
      <c r="J149" s="29" t="s">
        <v>22</v>
      </c>
      <c r="K149" s="29" t="s">
        <v>22</v>
      </c>
      <c r="L149" s="29" t="s">
        <v>22</v>
      </c>
      <c r="M149" s="29" t="s">
        <v>22</v>
      </c>
      <c r="N149" s="29" t="s">
        <v>22</v>
      </c>
      <c r="O149" s="29" t="s">
        <v>22</v>
      </c>
      <c r="P149" s="29" t="s">
        <v>22</v>
      </c>
      <c r="Q149" s="40" t="s">
        <v>22</v>
      </c>
      <c r="R149" s="33" t="s">
        <v>23</v>
      </c>
      <c r="S149" s="33">
        <v>8894151373</v>
      </c>
      <c r="T149" s="33" t="s">
        <v>30</v>
      </c>
    </row>
    <row r="150" spans="1:20" s="38" customFormat="1" ht="30" customHeight="1" x14ac:dyDescent="0.25">
      <c r="A150" s="3">
        <v>148</v>
      </c>
      <c r="B150" s="37" t="s">
        <v>452</v>
      </c>
      <c r="C150" s="34" t="s">
        <v>453</v>
      </c>
      <c r="D150" s="33">
        <v>39</v>
      </c>
      <c r="E150" s="33" t="s">
        <v>19</v>
      </c>
      <c r="F150" s="33" t="s">
        <v>356</v>
      </c>
      <c r="G150" s="19" t="s">
        <v>115</v>
      </c>
      <c r="H150" s="81">
        <v>42498</v>
      </c>
      <c r="I150" s="68">
        <f>994*2</f>
        <v>1988</v>
      </c>
      <c r="J150" s="29" t="s">
        <v>22</v>
      </c>
      <c r="K150" s="29" t="s">
        <v>22</v>
      </c>
      <c r="L150" s="29" t="s">
        <v>22</v>
      </c>
      <c r="M150" s="29" t="s">
        <v>22</v>
      </c>
      <c r="N150" s="29" t="s">
        <v>22</v>
      </c>
      <c r="O150" s="29" t="s">
        <v>22</v>
      </c>
      <c r="P150" s="29" t="s">
        <v>22</v>
      </c>
      <c r="Q150" s="40" t="s">
        <v>22</v>
      </c>
      <c r="R150" s="33" t="s">
        <v>36</v>
      </c>
      <c r="S150" s="33">
        <v>9882334010</v>
      </c>
      <c r="T150" s="33" t="s">
        <v>30</v>
      </c>
    </row>
    <row r="151" spans="1:20" s="38" customFormat="1" ht="30" customHeight="1" x14ac:dyDescent="0.25">
      <c r="A151" s="3">
        <v>149</v>
      </c>
      <c r="B151" s="37" t="s">
        <v>454</v>
      </c>
      <c r="C151" s="34" t="s">
        <v>418</v>
      </c>
      <c r="D151" s="33">
        <v>13</v>
      </c>
      <c r="E151" s="33" t="s">
        <v>19</v>
      </c>
      <c r="F151" s="33" t="s">
        <v>455</v>
      </c>
      <c r="G151" s="19" t="s">
        <v>35</v>
      </c>
      <c r="H151" s="81">
        <v>42498</v>
      </c>
      <c r="I151" s="68">
        <v>6900</v>
      </c>
      <c r="J151" s="29" t="s">
        <v>22</v>
      </c>
      <c r="K151" s="29" t="s">
        <v>22</v>
      </c>
      <c r="L151" s="29" t="s">
        <v>22</v>
      </c>
      <c r="M151" s="29" t="s">
        <v>22</v>
      </c>
      <c r="N151" s="29" t="s">
        <v>22</v>
      </c>
      <c r="O151" s="29" t="s">
        <v>22</v>
      </c>
      <c r="P151" s="29" t="s">
        <v>22</v>
      </c>
      <c r="Q151" s="40" t="s">
        <v>22</v>
      </c>
      <c r="R151" s="33" t="s">
        <v>23</v>
      </c>
      <c r="S151" s="33">
        <v>9816743873</v>
      </c>
      <c r="T151" s="33" t="s">
        <v>30</v>
      </c>
    </row>
    <row r="152" spans="1:20" s="38" customFormat="1" ht="30" customHeight="1" x14ac:dyDescent="0.25">
      <c r="A152" s="3">
        <v>150</v>
      </c>
      <c r="B152" s="37" t="s">
        <v>456</v>
      </c>
      <c r="C152" s="34" t="s">
        <v>457</v>
      </c>
      <c r="D152" s="33">
        <v>22</v>
      </c>
      <c r="E152" s="33" t="s">
        <v>19</v>
      </c>
      <c r="F152" s="33" t="s">
        <v>49</v>
      </c>
      <c r="G152" s="19" t="s">
        <v>85</v>
      </c>
      <c r="H152" s="81">
        <v>42498</v>
      </c>
      <c r="I152" s="68">
        <f>1019*2</f>
        <v>2038</v>
      </c>
      <c r="J152" s="29" t="s">
        <v>22</v>
      </c>
      <c r="K152" s="29" t="s">
        <v>22</v>
      </c>
      <c r="L152" s="29" t="s">
        <v>22</v>
      </c>
      <c r="M152" s="29" t="s">
        <v>22</v>
      </c>
      <c r="N152" s="29" t="s">
        <v>22</v>
      </c>
      <c r="O152" s="29" t="s">
        <v>22</v>
      </c>
      <c r="P152" s="29" t="s">
        <v>22</v>
      </c>
      <c r="Q152" s="40" t="s">
        <v>22</v>
      </c>
      <c r="R152" s="33" t="s">
        <v>23</v>
      </c>
      <c r="S152" s="33">
        <v>9418540005</v>
      </c>
      <c r="T152" s="33" t="s">
        <v>30</v>
      </c>
    </row>
    <row r="153" spans="1:20" s="38" customFormat="1" ht="30" customHeight="1" x14ac:dyDescent="0.25">
      <c r="A153" s="3">
        <v>151</v>
      </c>
      <c r="B153" s="37" t="s">
        <v>458</v>
      </c>
      <c r="C153" s="34" t="s">
        <v>459</v>
      </c>
      <c r="D153" s="33">
        <v>30</v>
      </c>
      <c r="E153" s="33" t="s">
        <v>19</v>
      </c>
      <c r="F153" s="33" t="s">
        <v>20</v>
      </c>
      <c r="G153" s="19" t="s">
        <v>35</v>
      </c>
      <c r="H153" s="81">
        <v>42498</v>
      </c>
      <c r="I153" s="68">
        <v>6900</v>
      </c>
      <c r="J153" s="29" t="s">
        <v>22</v>
      </c>
      <c r="K153" s="29" t="s">
        <v>22</v>
      </c>
      <c r="L153" s="29" t="s">
        <v>22</v>
      </c>
      <c r="M153" s="29" t="s">
        <v>22</v>
      </c>
      <c r="N153" s="29" t="s">
        <v>22</v>
      </c>
      <c r="O153" s="29" t="s">
        <v>22</v>
      </c>
      <c r="P153" s="29" t="s">
        <v>22</v>
      </c>
      <c r="Q153" s="40" t="s">
        <v>22</v>
      </c>
      <c r="R153" s="33" t="s">
        <v>36</v>
      </c>
      <c r="S153" s="33">
        <v>9736417644</v>
      </c>
      <c r="T153" s="33" t="s">
        <v>30</v>
      </c>
    </row>
    <row r="154" spans="1:20" s="38" customFormat="1" ht="30" customHeight="1" x14ac:dyDescent="0.25">
      <c r="A154" s="3">
        <v>152</v>
      </c>
      <c r="B154" s="37" t="s">
        <v>460</v>
      </c>
      <c r="C154" s="34" t="s">
        <v>461</v>
      </c>
      <c r="D154" s="33">
        <v>7</v>
      </c>
      <c r="E154" s="33" t="s">
        <v>19</v>
      </c>
      <c r="F154" s="33" t="s">
        <v>49</v>
      </c>
      <c r="G154" s="19" t="s">
        <v>211</v>
      </c>
      <c r="H154" s="81">
        <v>42498</v>
      </c>
      <c r="I154" s="68">
        <v>6900</v>
      </c>
      <c r="J154" s="29" t="s">
        <v>22</v>
      </c>
      <c r="K154" s="29" t="s">
        <v>22</v>
      </c>
      <c r="L154" s="29" t="s">
        <v>22</v>
      </c>
      <c r="M154" s="29" t="s">
        <v>22</v>
      </c>
      <c r="N154" s="29" t="s">
        <v>22</v>
      </c>
      <c r="O154" s="29" t="s">
        <v>22</v>
      </c>
      <c r="P154" s="29" t="s">
        <v>22</v>
      </c>
      <c r="Q154" s="40" t="s">
        <v>22</v>
      </c>
      <c r="R154" s="33" t="s">
        <v>36</v>
      </c>
      <c r="S154" s="33">
        <v>9805722193</v>
      </c>
      <c r="T154" s="33" t="s">
        <v>30</v>
      </c>
    </row>
    <row r="155" spans="1:20" s="38" customFormat="1" ht="30" customHeight="1" x14ac:dyDescent="0.25">
      <c r="A155" s="3">
        <v>153</v>
      </c>
      <c r="B155" s="37" t="s">
        <v>462</v>
      </c>
      <c r="C155" s="34" t="s">
        <v>463</v>
      </c>
      <c r="D155" s="33">
        <v>4</v>
      </c>
      <c r="E155" s="33" t="s">
        <v>19</v>
      </c>
      <c r="F155" s="33" t="s">
        <v>66</v>
      </c>
      <c r="G155" s="19" t="s">
        <v>46</v>
      </c>
      <c r="H155" s="81">
        <v>42498</v>
      </c>
      <c r="I155" s="68">
        <v>1026</v>
      </c>
      <c r="J155" s="29" t="s">
        <v>22</v>
      </c>
      <c r="K155" s="29" t="s">
        <v>22</v>
      </c>
      <c r="L155" s="29" t="s">
        <v>22</v>
      </c>
      <c r="M155" s="29" t="s">
        <v>22</v>
      </c>
      <c r="N155" s="29" t="s">
        <v>22</v>
      </c>
      <c r="O155" s="29" t="s">
        <v>22</v>
      </c>
      <c r="P155" s="29" t="s">
        <v>22</v>
      </c>
      <c r="Q155" s="40" t="s">
        <v>22</v>
      </c>
      <c r="R155" s="33" t="s">
        <v>23</v>
      </c>
      <c r="S155" s="33">
        <v>9816324477</v>
      </c>
      <c r="T155" s="33" t="s">
        <v>30</v>
      </c>
    </row>
    <row r="156" spans="1:20" s="38" customFormat="1" ht="30" customHeight="1" x14ac:dyDescent="0.25">
      <c r="A156" s="3">
        <v>154</v>
      </c>
      <c r="B156" s="37" t="s">
        <v>464</v>
      </c>
      <c r="C156" s="34" t="s">
        <v>465</v>
      </c>
      <c r="D156" s="33">
        <v>55</v>
      </c>
      <c r="E156" s="33" t="s">
        <v>33</v>
      </c>
      <c r="F156" s="33" t="s">
        <v>49</v>
      </c>
      <c r="G156" s="19" t="s">
        <v>109</v>
      </c>
      <c r="H156" s="81">
        <v>42498</v>
      </c>
      <c r="I156" s="68">
        <v>420</v>
      </c>
      <c r="J156" s="29" t="s">
        <v>22</v>
      </c>
      <c r="K156" s="29" t="s">
        <v>22</v>
      </c>
      <c r="L156" s="29" t="s">
        <v>22</v>
      </c>
      <c r="M156" s="29" t="s">
        <v>22</v>
      </c>
      <c r="N156" s="29" t="s">
        <v>22</v>
      </c>
      <c r="O156" s="29" t="s">
        <v>22</v>
      </c>
      <c r="P156" s="29" t="s">
        <v>22</v>
      </c>
      <c r="Q156" s="40" t="s">
        <v>22</v>
      </c>
      <c r="R156" s="33" t="s">
        <v>23</v>
      </c>
      <c r="S156" s="33">
        <v>8988244977</v>
      </c>
      <c r="T156" s="33" t="s">
        <v>30</v>
      </c>
    </row>
    <row r="157" spans="1:20" s="38" customFormat="1" ht="30" customHeight="1" x14ac:dyDescent="0.25">
      <c r="A157" s="3">
        <v>155</v>
      </c>
      <c r="B157" s="37" t="s">
        <v>466</v>
      </c>
      <c r="C157" s="34" t="s">
        <v>467</v>
      </c>
      <c r="D157" s="33">
        <v>56</v>
      </c>
      <c r="E157" s="33" t="s">
        <v>33</v>
      </c>
      <c r="F157" s="33" t="s">
        <v>368</v>
      </c>
      <c r="G157" s="19" t="s">
        <v>262</v>
      </c>
      <c r="H157" s="81">
        <v>42498</v>
      </c>
      <c r="I157" s="68">
        <v>420</v>
      </c>
      <c r="J157" s="29" t="s">
        <v>22</v>
      </c>
      <c r="K157" s="29" t="s">
        <v>22</v>
      </c>
      <c r="L157" s="29" t="s">
        <v>22</v>
      </c>
      <c r="M157" s="29" t="s">
        <v>22</v>
      </c>
      <c r="N157" s="29" t="s">
        <v>22</v>
      </c>
      <c r="O157" s="29" t="s">
        <v>22</v>
      </c>
      <c r="P157" s="29" t="s">
        <v>22</v>
      </c>
      <c r="Q157" s="40" t="s">
        <v>22</v>
      </c>
      <c r="R157" s="33" t="s">
        <v>177</v>
      </c>
      <c r="S157" s="33">
        <v>9458989597</v>
      </c>
      <c r="T157" s="33" t="s">
        <v>30</v>
      </c>
    </row>
    <row r="158" spans="1:20" s="38" customFormat="1" ht="30" customHeight="1" x14ac:dyDescent="0.25">
      <c r="A158" s="3">
        <v>156</v>
      </c>
      <c r="B158" s="37" t="s">
        <v>468</v>
      </c>
      <c r="C158" s="34" t="s">
        <v>305</v>
      </c>
      <c r="D158" s="33">
        <v>32</v>
      </c>
      <c r="E158" s="33" t="s">
        <v>19</v>
      </c>
      <c r="F158" s="33" t="s">
        <v>49</v>
      </c>
      <c r="G158" s="19" t="s">
        <v>115</v>
      </c>
      <c r="H158" s="81">
        <v>42498</v>
      </c>
      <c r="I158" s="68">
        <f>994*2</f>
        <v>1988</v>
      </c>
      <c r="J158" s="29" t="s">
        <v>22</v>
      </c>
      <c r="K158" s="29" t="s">
        <v>22</v>
      </c>
      <c r="L158" s="29" t="s">
        <v>22</v>
      </c>
      <c r="M158" s="29" t="s">
        <v>22</v>
      </c>
      <c r="N158" s="29" t="s">
        <v>22</v>
      </c>
      <c r="O158" s="29" t="s">
        <v>22</v>
      </c>
      <c r="P158" s="29" t="s">
        <v>22</v>
      </c>
      <c r="Q158" s="40" t="s">
        <v>22</v>
      </c>
      <c r="R158" s="33" t="s">
        <v>23</v>
      </c>
      <c r="S158" s="33">
        <v>9816057638</v>
      </c>
      <c r="T158" s="33" t="s">
        <v>30</v>
      </c>
    </row>
    <row r="159" spans="1:20" s="38" customFormat="1" ht="30" customHeight="1" x14ac:dyDescent="0.25">
      <c r="A159" s="3">
        <v>157</v>
      </c>
      <c r="B159" s="37" t="s">
        <v>469</v>
      </c>
      <c r="C159" s="34" t="s">
        <v>470</v>
      </c>
      <c r="D159" s="33">
        <v>54</v>
      </c>
      <c r="E159" s="33" t="s">
        <v>19</v>
      </c>
      <c r="F159" s="33" t="s">
        <v>135</v>
      </c>
      <c r="G159" s="19" t="s">
        <v>109</v>
      </c>
      <c r="H159" s="81">
        <v>42498</v>
      </c>
      <c r="I159" s="68">
        <v>420</v>
      </c>
      <c r="J159" s="29" t="s">
        <v>22</v>
      </c>
      <c r="K159" s="29" t="s">
        <v>22</v>
      </c>
      <c r="L159" s="29" t="s">
        <v>22</v>
      </c>
      <c r="M159" s="29" t="s">
        <v>22</v>
      </c>
      <c r="N159" s="29" t="s">
        <v>22</v>
      </c>
      <c r="O159" s="29" t="s">
        <v>22</v>
      </c>
      <c r="P159" s="29" t="s">
        <v>22</v>
      </c>
      <c r="Q159" s="40" t="s">
        <v>22</v>
      </c>
      <c r="R159" s="33" t="s">
        <v>23</v>
      </c>
      <c r="S159" s="33">
        <v>9816188397</v>
      </c>
      <c r="T159" s="33" t="s">
        <v>30</v>
      </c>
    </row>
    <row r="160" spans="1:20" s="38" customFormat="1" ht="30" customHeight="1" x14ac:dyDescent="0.25">
      <c r="A160" s="3">
        <v>158</v>
      </c>
      <c r="B160" s="37" t="s">
        <v>471</v>
      </c>
      <c r="C160" s="34" t="s">
        <v>472</v>
      </c>
      <c r="D160" s="33">
        <v>89</v>
      </c>
      <c r="E160" s="33" t="s">
        <v>19</v>
      </c>
      <c r="F160" s="33" t="s">
        <v>473</v>
      </c>
      <c r="G160" s="19" t="s">
        <v>121</v>
      </c>
      <c r="H160" s="81">
        <v>42498</v>
      </c>
      <c r="I160" s="68">
        <v>875</v>
      </c>
      <c r="J160" s="29" t="s">
        <v>22</v>
      </c>
      <c r="K160" s="29" t="s">
        <v>22</v>
      </c>
      <c r="L160" s="29" t="s">
        <v>22</v>
      </c>
      <c r="M160" s="29" t="s">
        <v>22</v>
      </c>
      <c r="N160" s="29" t="s">
        <v>22</v>
      </c>
      <c r="O160" s="29" t="s">
        <v>22</v>
      </c>
      <c r="P160" s="29" t="s">
        <v>22</v>
      </c>
      <c r="Q160" s="40" t="s">
        <v>22</v>
      </c>
      <c r="R160" s="33" t="s">
        <v>23</v>
      </c>
      <c r="S160" s="33">
        <v>9816057638</v>
      </c>
      <c r="T160" s="33" t="s">
        <v>25</v>
      </c>
    </row>
    <row r="161" spans="1:20" s="38" customFormat="1" ht="30" customHeight="1" x14ac:dyDescent="0.25">
      <c r="A161" s="3">
        <v>159</v>
      </c>
      <c r="B161" s="37" t="s">
        <v>474</v>
      </c>
      <c r="C161" s="34" t="s">
        <v>475</v>
      </c>
      <c r="D161" s="33">
        <v>30</v>
      </c>
      <c r="E161" s="33" t="s">
        <v>33</v>
      </c>
      <c r="F161" s="33" t="s">
        <v>197</v>
      </c>
      <c r="G161" s="19" t="s">
        <v>35</v>
      </c>
      <c r="H161" s="81">
        <v>42498</v>
      </c>
      <c r="I161" s="68">
        <v>6900</v>
      </c>
      <c r="J161" s="29" t="s">
        <v>22</v>
      </c>
      <c r="K161" s="29" t="s">
        <v>22</v>
      </c>
      <c r="L161" s="29" t="s">
        <v>22</v>
      </c>
      <c r="M161" s="29" t="s">
        <v>22</v>
      </c>
      <c r="N161" s="29" t="s">
        <v>22</v>
      </c>
      <c r="O161" s="29" t="s">
        <v>22</v>
      </c>
      <c r="P161" s="29" t="s">
        <v>22</v>
      </c>
      <c r="Q161" s="40" t="s">
        <v>22</v>
      </c>
      <c r="R161" s="33" t="s">
        <v>23</v>
      </c>
      <c r="S161" s="33">
        <v>9816735610</v>
      </c>
      <c r="T161" s="33" t="s">
        <v>30</v>
      </c>
    </row>
    <row r="162" spans="1:20" s="38" customFormat="1" ht="30" customHeight="1" x14ac:dyDescent="0.25">
      <c r="A162" s="3">
        <v>160</v>
      </c>
      <c r="B162" s="37" t="s">
        <v>476</v>
      </c>
      <c r="C162" s="34" t="s">
        <v>477</v>
      </c>
      <c r="D162" s="33">
        <v>78</v>
      </c>
      <c r="E162" s="33" t="s">
        <v>19</v>
      </c>
      <c r="F162" s="33" t="s">
        <v>478</v>
      </c>
      <c r="G162" s="19" t="s">
        <v>115</v>
      </c>
      <c r="H162" s="81">
        <v>42498</v>
      </c>
      <c r="I162" s="68">
        <f>994*2</f>
        <v>1988</v>
      </c>
      <c r="J162" s="29" t="s">
        <v>22</v>
      </c>
      <c r="K162" s="29" t="s">
        <v>22</v>
      </c>
      <c r="L162" s="29" t="s">
        <v>22</v>
      </c>
      <c r="M162" s="29" t="s">
        <v>22</v>
      </c>
      <c r="N162" s="29" t="s">
        <v>22</v>
      </c>
      <c r="O162" s="29" t="s">
        <v>22</v>
      </c>
      <c r="P162" s="29" t="s">
        <v>22</v>
      </c>
      <c r="Q162" s="40" t="s">
        <v>22</v>
      </c>
      <c r="R162" s="33" t="s">
        <v>23</v>
      </c>
      <c r="S162" s="33">
        <v>9459016094</v>
      </c>
      <c r="T162" s="33" t="s">
        <v>30</v>
      </c>
    </row>
    <row r="163" spans="1:20" s="38" customFormat="1" ht="30" customHeight="1" x14ac:dyDescent="0.25">
      <c r="A163" s="3">
        <v>161</v>
      </c>
      <c r="B163" s="37" t="s">
        <v>479</v>
      </c>
      <c r="C163" s="34" t="s">
        <v>480</v>
      </c>
      <c r="D163" s="33">
        <v>32</v>
      </c>
      <c r="E163" s="33" t="s">
        <v>19</v>
      </c>
      <c r="F163" s="33" t="s">
        <v>368</v>
      </c>
      <c r="G163" s="19" t="s">
        <v>109</v>
      </c>
      <c r="H163" s="81">
        <v>42498</v>
      </c>
      <c r="I163" s="68">
        <v>420</v>
      </c>
      <c r="J163" s="29" t="s">
        <v>22</v>
      </c>
      <c r="K163" s="29" t="s">
        <v>22</v>
      </c>
      <c r="L163" s="29" t="s">
        <v>22</v>
      </c>
      <c r="M163" s="29" t="s">
        <v>22</v>
      </c>
      <c r="N163" s="29" t="s">
        <v>22</v>
      </c>
      <c r="O163" s="29" t="s">
        <v>22</v>
      </c>
      <c r="P163" s="29" t="s">
        <v>22</v>
      </c>
      <c r="Q163" s="40" t="s">
        <v>22</v>
      </c>
      <c r="R163" s="33" t="s">
        <v>23</v>
      </c>
      <c r="S163" s="33">
        <v>9418953622</v>
      </c>
      <c r="T163" s="33" t="s">
        <v>30</v>
      </c>
    </row>
    <row r="164" spans="1:20" s="38" customFormat="1" ht="30" customHeight="1" x14ac:dyDescent="0.25">
      <c r="A164" s="3">
        <v>162</v>
      </c>
      <c r="B164" s="37" t="s">
        <v>481</v>
      </c>
      <c r="C164" s="34" t="s">
        <v>482</v>
      </c>
      <c r="D164" s="33">
        <v>63</v>
      </c>
      <c r="E164" s="33" t="s">
        <v>19</v>
      </c>
      <c r="F164" s="33" t="s">
        <v>197</v>
      </c>
      <c r="G164" s="19" t="s">
        <v>115</v>
      </c>
      <c r="H164" s="81">
        <v>42498</v>
      </c>
      <c r="I164" s="68">
        <f>994*2</f>
        <v>1988</v>
      </c>
      <c r="J164" s="29" t="s">
        <v>22</v>
      </c>
      <c r="K164" s="29" t="s">
        <v>22</v>
      </c>
      <c r="L164" s="29" t="s">
        <v>22</v>
      </c>
      <c r="M164" s="29" t="s">
        <v>22</v>
      </c>
      <c r="N164" s="29" t="s">
        <v>22</v>
      </c>
      <c r="O164" s="29" t="s">
        <v>22</v>
      </c>
      <c r="P164" s="29" t="s">
        <v>22</v>
      </c>
      <c r="Q164" s="40" t="s">
        <v>22</v>
      </c>
      <c r="R164" s="33" t="s">
        <v>23</v>
      </c>
      <c r="S164" s="33">
        <v>9459987670</v>
      </c>
      <c r="T164" s="33" t="s">
        <v>30</v>
      </c>
    </row>
    <row r="165" spans="1:20" s="38" customFormat="1" ht="30" customHeight="1" x14ac:dyDescent="0.25">
      <c r="A165" s="3">
        <v>163</v>
      </c>
      <c r="B165" s="37" t="s">
        <v>483</v>
      </c>
      <c r="C165" s="34" t="s">
        <v>484</v>
      </c>
      <c r="D165" s="33">
        <v>50</v>
      </c>
      <c r="E165" s="33" t="s">
        <v>19</v>
      </c>
      <c r="F165" s="33" t="s">
        <v>135</v>
      </c>
      <c r="G165" s="19" t="s">
        <v>35</v>
      </c>
      <c r="H165" s="81">
        <v>42498</v>
      </c>
      <c r="I165" s="68">
        <v>6900</v>
      </c>
      <c r="J165" s="29" t="s">
        <v>22</v>
      </c>
      <c r="K165" s="29" t="s">
        <v>22</v>
      </c>
      <c r="L165" s="29" t="s">
        <v>22</v>
      </c>
      <c r="M165" s="29" t="s">
        <v>22</v>
      </c>
      <c r="N165" s="29" t="s">
        <v>22</v>
      </c>
      <c r="O165" s="29" t="s">
        <v>22</v>
      </c>
      <c r="P165" s="29" t="s">
        <v>22</v>
      </c>
      <c r="Q165" s="40" t="s">
        <v>22</v>
      </c>
      <c r="R165" s="33" t="s">
        <v>23</v>
      </c>
      <c r="S165" s="33">
        <v>9736042819</v>
      </c>
      <c r="T165" s="33" t="s">
        <v>30</v>
      </c>
    </row>
    <row r="166" spans="1:20" s="38" customFormat="1" ht="30" customHeight="1" x14ac:dyDescent="0.25">
      <c r="A166" s="3">
        <v>164</v>
      </c>
      <c r="B166" s="37" t="s">
        <v>485</v>
      </c>
      <c r="C166" s="34" t="s">
        <v>486</v>
      </c>
      <c r="D166" s="33">
        <v>52</v>
      </c>
      <c r="E166" s="33" t="s">
        <v>33</v>
      </c>
      <c r="F166" s="33" t="s">
        <v>487</v>
      </c>
      <c r="G166" s="19" t="s">
        <v>35</v>
      </c>
      <c r="H166" s="81">
        <v>42498</v>
      </c>
      <c r="I166" s="68">
        <v>6900</v>
      </c>
      <c r="J166" s="29" t="s">
        <v>22</v>
      </c>
      <c r="K166" s="29" t="s">
        <v>22</v>
      </c>
      <c r="L166" s="29" t="s">
        <v>22</v>
      </c>
      <c r="M166" s="29" t="s">
        <v>22</v>
      </c>
      <c r="N166" s="29" t="s">
        <v>22</v>
      </c>
      <c r="O166" s="29" t="s">
        <v>22</v>
      </c>
      <c r="P166" s="29" t="s">
        <v>22</v>
      </c>
      <c r="Q166" s="40" t="s">
        <v>22</v>
      </c>
      <c r="R166" s="33" t="s">
        <v>36</v>
      </c>
      <c r="S166" s="33">
        <v>9459990313</v>
      </c>
      <c r="T166" s="33" t="s">
        <v>30</v>
      </c>
    </row>
    <row r="167" spans="1:20" s="18" customFormat="1" ht="30" customHeight="1" x14ac:dyDescent="0.25">
      <c r="A167" s="3">
        <v>165</v>
      </c>
      <c r="B167" s="13" t="s">
        <v>266</v>
      </c>
      <c r="C167" s="13" t="s">
        <v>267</v>
      </c>
      <c r="D167" s="6">
        <v>60</v>
      </c>
      <c r="E167" s="6" t="s">
        <v>19</v>
      </c>
      <c r="F167" s="6" t="s">
        <v>39</v>
      </c>
      <c r="G167" s="15" t="s">
        <v>246</v>
      </c>
      <c r="H167" s="22">
        <v>42522</v>
      </c>
      <c r="I167" s="23">
        <v>875</v>
      </c>
      <c r="J167" s="16" t="s">
        <v>22</v>
      </c>
      <c r="K167" s="16" t="s">
        <v>22</v>
      </c>
      <c r="L167" s="16" t="s">
        <v>22</v>
      </c>
      <c r="M167" s="16" t="s">
        <v>22</v>
      </c>
      <c r="N167" s="16" t="s">
        <v>22</v>
      </c>
      <c r="O167" s="16" t="s">
        <v>22</v>
      </c>
      <c r="P167" s="16" t="s">
        <v>22</v>
      </c>
      <c r="Q167" s="16" t="s">
        <v>22</v>
      </c>
      <c r="R167" s="6" t="s">
        <v>36</v>
      </c>
      <c r="S167" s="6">
        <v>9817013593</v>
      </c>
      <c r="T167" s="6" t="s">
        <v>25</v>
      </c>
    </row>
    <row r="168" spans="1:20" s="18" customFormat="1" ht="30" customHeight="1" x14ac:dyDescent="0.25">
      <c r="A168" s="3">
        <v>166</v>
      </c>
      <c r="B168" s="13" t="s">
        <v>268</v>
      </c>
      <c r="C168" s="13" t="s">
        <v>269</v>
      </c>
      <c r="D168" s="6">
        <v>68</v>
      </c>
      <c r="E168" s="6" t="s">
        <v>33</v>
      </c>
      <c r="F168" s="6" t="s">
        <v>148</v>
      </c>
      <c r="G168" s="15" t="s">
        <v>43</v>
      </c>
      <c r="H168" s="22">
        <v>42522</v>
      </c>
      <c r="I168" s="23">
        <v>1075</v>
      </c>
      <c r="J168" s="16" t="s">
        <v>22</v>
      </c>
      <c r="K168" s="16" t="s">
        <v>22</v>
      </c>
      <c r="L168" s="16" t="s">
        <v>22</v>
      </c>
      <c r="M168" s="16" t="s">
        <v>22</v>
      </c>
      <c r="N168" s="16" t="s">
        <v>22</v>
      </c>
      <c r="O168" s="16" t="s">
        <v>22</v>
      </c>
      <c r="P168" s="16" t="s">
        <v>22</v>
      </c>
      <c r="Q168" s="16" t="s">
        <v>22</v>
      </c>
      <c r="R168" s="6" t="s">
        <v>212</v>
      </c>
      <c r="S168" s="6">
        <v>9882043438</v>
      </c>
      <c r="T168" s="6" t="s">
        <v>25</v>
      </c>
    </row>
    <row r="169" spans="1:20" s="18" customFormat="1" ht="30" customHeight="1" x14ac:dyDescent="0.25">
      <c r="A169" s="3">
        <v>167</v>
      </c>
      <c r="B169" s="13" t="s">
        <v>270</v>
      </c>
      <c r="C169" s="13" t="s">
        <v>271</v>
      </c>
      <c r="D169" s="6">
        <v>33</v>
      </c>
      <c r="E169" s="14" t="s">
        <v>19</v>
      </c>
      <c r="F169" s="6" t="s">
        <v>66</v>
      </c>
      <c r="G169" s="15" t="s">
        <v>272</v>
      </c>
      <c r="H169" s="22">
        <v>42522</v>
      </c>
      <c r="I169" s="23">
        <f>2182+2182+994+994+1072</f>
        <v>7424</v>
      </c>
      <c r="J169" s="16" t="s">
        <v>22</v>
      </c>
      <c r="K169" s="16" t="s">
        <v>22</v>
      </c>
      <c r="L169" s="16" t="s">
        <v>22</v>
      </c>
      <c r="M169" s="16" t="s">
        <v>22</v>
      </c>
      <c r="N169" s="16" t="s">
        <v>22</v>
      </c>
      <c r="O169" s="16" t="s">
        <v>22</v>
      </c>
      <c r="P169" s="16" t="s">
        <v>22</v>
      </c>
      <c r="Q169" s="16" t="s">
        <v>22</v>
      </c>
      <c r="R169" s="6" t="s">
        <v>36</v>
      </c>
      <c r="S169" s="14">
        <v>9857371299</v>
      </c>
      <c r="T169" s="6" t="s">
        <v>30</v>
      </c>
    </row>
    <row r="170" spans="1:20" s="18" customFormat="1" ht="30" customHeight="1" x14ac:dyDescent="0.25">
      <c r="A170" s="3">
        <v>168</v>
      </c>
      <c r="B170" s="13" t="s">
        <v>273</v>
      </c>
      <c r="C170" s="13" t="s">
        <v>3251</v>
      </c>
      <c r="D170" s="6">
        <v>50</v>
      </c>
      <c r="E170" s="14" t="s">
        <v>19</v>
      </c>
      <c r="F170" s="6" t="s">
        <v>274</v>
      </c>
      <c r="G170" s="15" t="s">
        <v>275</v>
      </c>
      <c r="H170" s="22">
        <v>42522</v>
      </c>
      <c r="I170" s="23">
        <f>1075+420</f>
        <v>1495</v>
      </c>
      <c r="J170" s="16" t="s">
        <v>22</v>
      </c>
      <c r="K170" s="16" t="s">
        <v>22</v>
      </c>
      <c r="L170" s="16" t="s">
        <v>22</v>
      </c>
      <c r="M170" s="16" t="s">
        <v>22</v>
      </c>
      <c r="N170" s="16" t="s">
        <v>22</v>
      </c>
      <c r="O170" s="16" t="s">
        <v>22</v>
      </c>
      <c r="P170" s="16" t="s">
        <v>22</v>
      </c>
      <c r="Q170" s="16" t="s">
        <v>22</v>
      </c>
      <c r="R170" s="6" t="s">
        <v>23</v>
      </c>
      <c r="S170" s="14" t="s">
        <v>24</v>
      </c>
      <c r="T170" s="6" t="s">
        <v>25</v>
      </c>
    </row>
    <row r="171" spans="1:20" s="18" customFormat="1" ht="30" customHeight="1" x14ac:dyDescent="0.25">
      <c r="A171" s="3">
        <v>169</v>
      </c>
      <c r="B171" s="13" t="s">
        <v>276</v>
      </c>
      <c r="C171" s="13" t="s">
        <v>277</v>
      </c>
      <c r="D171" s="6">
        <v>36</v>
      </c>
      <c r="E171" s="14" t="s">
        <v>19</v>
      </c>
      <c r="F171" s="6" t="s">
        <v>49</v>
      </c>
      <c r="G171" s="15" t="s">
        <v>278</v>
      </c>
      <c r="H171" s="22">
        <v>42524</v>
      </c>
      <c r="I171" s="23">
        <f>5381+2038</f>
        <v>7419</v>
      </c>
      <c r="J171" s="16" t="s">
        <v>22</v>
      </c>
      <c r="K171" s="16" t="s">
        <v>22</v>
      </c>
      <c r="L171" s="16" t="s">
        <v>22</v>
      </c>
      <c r="M171" s="16" t="s">
        <v>22</v>
      </c>
      <c r="N171" s="16" t="s">
        <v>22</v>
      </c>
      <c r="O171" s="16" t="s">
        <v>22</v>
      </c>
      <c r="P171" s="16" t="s">
        <v>22</v>
      </c>
      <c r="Q171" s="16" t="s">
        <v>22</v>
      </c>
      <c r="R171" s="6" t="s">
        <v>23</v>
      </c>
      <c r="S171" s="14">
        <v>9418728350</v>
      </c>
      <c r="T171" s="6" t="s">
        <v>30</v>
      </c>
    </row>
    <row r="172" spans="1:20" s="18" customFormat="1" ht="30" customHeight="1" x14ac:dyDescent="0.25">
      <c r="A172" s="3">
        <v>170</v>
      </c>
      <c r="B172" s="13" t="s">
        <v>279</v>
      </c>
      <c r="C172" s="13" t="s">
        <v>280</v>
      </c>
      <c r="D172" s="6">
        <v>60</v>
      </c>
      <c r="E172" s="14" t="s">
        <v>19</v>
      </c>
      <c r="F172" s="6" t="s">
        <v>34</v>
      </c>
      <c r="G172" s="15" t="s">
        <v>142</v>
      </c>
      <c r="H172" s="22">
        <v>42527</v>
      </c>
      <c r="I172" s="23">
        <f>420+84</f>
        <v>504</v>
      </c>
      <c r="J172" s="16" t="s">
        <v>22</v>
      </c>
      <c r="K172" s="16" t="s">
        <v>22</v>
      </c>
      <c r="L172" s="16" t="s">
        <v>22</v>
      </c>
      <c r="M172" s="16" t="s">
        <v>22</v>
      </c>
      <c r="N172" s="16" t="s">
        <v>22</v>
      </c>
      <c r="O172" s="16" t="s">
        <v>22</v>
      </c>
      <c r="P172" s="16" t="s">
        <v>22</v>
      </c>
      <c r="Q172" s="16" t="s">
        <v>22</v>
      </c>
      <c r="R172" s="6" t="s">
        <v>23</v>
      </c>
      <c r="S172" s="14" t="s">
        <v>24</v>
      </c>
      <c r="T172" s="6" t="s">
        <v>63</v>
      </c>
    </row>
    <row r="173" spans="1:20" s="18" customFormat="1" ht="30" customHeight="1" x14ac:dyDescent="0.25">
      <c r="A173" s="3">
        <v>171</v>
      </c>
      <c r="B173" s="13" t="s">
        <v>281</v>
      </c>
      <c r="C173" s="13" t="s">
        <v>282</v>
      </c>
      <c r="D173" s="6">
        <v>53</v>
      </c>
      <c r="E173" s="6" t="s">
        <v>19</v>
      </c>
      <c r="F173" s="6" t="s">
        <v>274</v>
      </c>
      <c r="G173" s="15" t="s">
        <v>283</v>
      </c>
      <c r="H173" s="22">
        <v>42527</v>
      </c>
      <c r="I173" s="23">
        <v>1219</v>
      </c>
      <c r="J173" s="16" t="s">
        <v>22</v>
      </c>
      <c r="K173" s="16" t="s">
        <v>22</v>
      </c>
      <c r="L173" s="16" t="s">
        <v>22</v>
      </c>
      <c r="M173" s="16" t="s">
        <v>22</v>
      </c>
      <c r="N173" s="16" t="s">
        <v>22</v>
      </c>
      <c r="O173" s="16" t="s">
        <v>22</v>
      </c>
      <c r="P173" s="16" t="s">
        <v>22</v>
      </c>
      <c r="Q173" s="16" t="s">
        <v>22</v>
      </c>
      <c r="R173" s="6" t="s">
        <v>23</v>
      </c>
      <c r="S173" s="6">
        <v>9817764611</v>
      </c>
      <c r="T173" s="6" t="s">
        <v>30</v>
      </c>
    </row>
    <row r="174" spans="1:20" s="18" customFormat="1" ht="30" customHeight="1" x14ac:dyDescent="0.25">
      <c r="A174" s="3">
        <v>172</v>
      </c>
      <c r="B174" s="13" t="s">
        <v>284</v>
      </c>
      <c r="C174" s="13" t="s">
        <v>3236</v>
      </c>
      <c r="D174" s="6">
        <v>36</v>
      </c>
      <c r="E174" s="14" t="s">
        <v>19</v>
      </c>
      <c r="F174" s="6" t="s">
        <v>154</v>
      </c>
      <c r="G174" s="15" t="s">
        <v>285</v>
      </c>
      <c r="H174" s="22">
        <v>42529</v>
      </c>
      <c r="I174" s="23">
        <f>1019*2</f>
        <v>2038</v>
      </c>
      <c r="J174" s="16" t="s">
        <v>22</v>
      </c>
      <c r="K174" s="16" t="s">
        <v>22</v>
      </c>
      <c r="L174" s="16" t="s">
        <v>22</v>
      </c>
      <c r="M174" s="16" t="s">
        <v>22</v>
      </c>
      <c r="N174" s="16" t="s">
        <v>22</v>
      </c>
      <c r="O174" s="16" t="s">
        <v>22</v>
      </c>
      <c r="P174" s="16" t="s">
        <v>22</v>
      </c>
      <c r="Q174" s="16" t="s">
        <v>22</v>
      </c>
      <c r="R174" s="6" t="s">
        <v>23</v>
      </c>
      <c r="S174" s="14">
        <v>9882870685</v>
      </c>
      <c r="T174" s="6" t="s">
        <v>30</v>
      </c>
    </row>
    <row r="175" spans="1:20" s="18" customFormat="1" ht="30" customHeight="1" x14ac:dyDescent="0.25">
      <c r="A175" s="3">
        <v>173</v>
      </c>
      <c r="B175" s="13" t="s">
        <v>286</v>
      </c>
      <c r="C175" s="13" t="s">
        <v>287</v>
      </c>
      <c r="D175" s="6">
        <v>8</v>
      </c>
      <c r="E175" s="6" t="s">
        <v>19</v>
      </c>
      <c r="F175" s="6" t="s">
        <v>49</v>
      </c>
      <c r="G175" s="15" t="s">
        <v>288</v>
      </c>
      <c r="H175" s="22">
        <v>42529</v>
      </c>
      <c r="I175" s="23">
        <f>949*2</f>
        <v>1898</v>
      </c>
      <c r="J175" s="16" t="s">
        <v>22</v>
      </c>
      <c r="K175" s="16" t="s">
        <v>22</v>
      </c>
      <c r="L175" s="16" t="s">
        <v>22</v>
      </c>
      <c r="M175" s="16" t="s">
        <v>22</v>
      </c>
      <c r="N175" s="16" t="s">
        <v>22</v>
      </c>
      <c r="O175" s="16" t="s">
        <v>22</v>
      </c>
      <c r="P175" s="16" t="s">
        <v>22</v>
      </c>
      <c r="Q175" s="16" t="s">
        <v>22</v>
      </c>
      <c r="R175" s="6" t="s">
        <v>23</v>
      </c>
      <c r="S175" s="6">
        <v>9459412059</v>
      </c>
      <c r="T175" s="6" t="s">
        <v>30</v>
      </c>
    </row>
    <row r="176" spans="1:20" s="18" customFormat="1" ht="30" customHeight="1" x14ac:dyDescent="0.25">
      <c r="A176" s="3">
        <v>174</v>
      </c>
      <c r="B176" s="13" t="s">
        <v>289</v>
      </c>
      <c r="C176" s="13" t="s">
        <v>290</v>
      </c>
      <c r="D176" s="6">
        <v>60</v>
      </c>
      <c r="E176" s="6" t="s">
        <v>19</v>
      </c>
      <c r="F176" s="6" t="s">
        <v>291</v>
      </c>
      <c r="G176" s="15" t="s">
        <v>121</v>
      </c>
      <c r="H176" s="22">
        <v>42529</v>
      </c>
      <c r="I176" s="23">
        <v>875</v>
      </c>
      <c r="J176" s="16" t="s">
        <v>22</v>
      </c>
      <c r="K176" s="16" t="s">
        <v>22</v>
      </c>
      <c r="L176" s="16" t="s">
        <v>22</v>
      </c>
      <c r="M176" s="16" t="s">
        <v>22</v>
      </c>
      <c r="N176" s="16" t="s">
        <v>22</v>
      </c>
      <c r="O176" s="16" t="s">
        <v>22</v>
      </c>
      <c r="P176" s="16" t="s">
        <v>22</v>
      </c>
      <c r="Q176" s="16" t="s">
        <v>22</v>
      </c>
      <c r="R176" s="6" t="s">
        <v>23</v>
      </c>
      <c r="S176" s="6">
        <v>9318088770</v>
      </c>
      <c r="T176" s="6" t="s">
        <v>25</v>
      </c>
    </row>
    <row r="177" spans="1:20" s="18" customFormat="1" ht="30" customHeight="1" x14ac:dyDescent="0.25">
      <c r="A177" s="3">
        <v>175</v>
      </c>
      <c r="B177" s="13" t="s">
        <v>292</v>
      </c>
      <c r="C177" s="13" t="s">
        <v>293</v>
      </c>
      <c r="D177" s="6">
        <v>22</v>
      </c>
      <c r="E177" s="6" t="s">
        <v>19</v>
      </c>
      <c r="F177" s="6" t="s">
        <v>294</v>
      </c>
      <c r="G177" s="15" t="s">
        <v>295</v>
      </c>
      <c r="H177" s="22">
        <v>42529</v>
      </c>
      <c r="I177" s="23">
        <v>9890</v>
      </c>
      <c r="J177" s="16" t="s">
        <v>22</v>
      </c>
      <c r="K177" s="16" t="s">
        <v>22</v>
      </c>
      <c r="L177" s="16" t="s">
        <v>22</v>
      </c>
      <c r="M177" s="16" t="s">
        <v>22</v>
      </c>
      <c r="N177" s="16" t="s">
        <v>22</v>
      </c>
      <c r="O177" s="16" t="s">
        <v>22</v>
      </c>
      <c r="P177" s="16" t="s">
        <v>22</v>
      </c>
      <c r="Q177" s="16" t="s">
        <v>22</v>
      </c>
      <c r="R177" s="6" t="s">
        <v>36</v>
      </c>
      <c r="S177" s="6">
        <v>9816813335</v>
      </c>
      <c r="T177" s="6" t="s">
        <v>63</v>
      </c>
    </row>
    <row r="178" spans="1:20" s="18" customFormat="1" ht="30" customHeight="1" x14ac:dyDescent="0.25">
      <c r="A178" s="3">
        <v>176</v>
      </c>
      <c r="B178" s="13" t="s">
        <v>296</v>
      </c>
      <c r="C178" s="13" t="s">
        <v>293</v>
      </c>
      <c r="D178" s="6">
        <v>20</v>
      </c>
      <c r="E178" s="6" t="s">
        <v>19</v>
      </c>
      <c r="F178" s="6" t="s">
        <v>190</v>
      </c>
      <c r="G178" s="15" t="s">
        <v>295</v>
      </c>
      <c r="H178" s="22">
        <v>42529</v>
      </c>
      <c r="I178" s="23">
        <v>9890</v>
      </c>
      <c r="J178" s="16" t="s">
        <v>22</v>
      </c>
      <c r="K178" s="16" t="s">
        <v>22</v>
      </c>
      <c r="L178" s="16" t="s">
        <v>22</v>
      </c>
      <c r="M178" s="16" t="s">
        <v>22</v>
      </c>
      <c r="N178" s="16" t="s">
        <v>22</v>
      </c>
      <c r="O178" s="16" t="s">
        <v>22</v>
      </c>
      <c r="P178" s="16" t="s">
        <v>22</v>
      </c>
      <c r="Q178" s="16" t="s">
        <v>22</v>
      </c>
      <c r="R178" s="6" t="s">
        <v>36</v>
      </c>
      <c r="S178" s="6">
        <v>8679637503</v>
      </c>
      <c r="T178" s="6" t="s">
        <v>63</v>
      </c>
    </row>
    <row r="179" spans="1:20" s="18" customFormat="1" ht="30" customHeight="1" x14ac:dyDescent="0.25">
      <c r="A179" s="3">
        <v>177</v>
      </c>
      <c r="B179" s="13" t="s">
        <v>297</v>
      </c>
      <c r="C179" s="13" t="s">
        <v>298</v>
      </c>
      <c r="D179" s="6">
        <v>32</v>
      </c>
      <c r="E179" s="6" t="s">
        <v>19</v>
      </c>
      <c r="F179" s="6" t="s">
        <v>49</v>
      </c>
      <c r="G179" s="15" t="s">
        <v>115</v>
      </c>
      <c r="H179" s="22">
        <v>42530</v>
      </c>
      <c r="I179" s="23">
        <f>994*2</f>
        <v>1988</v>
      </c>
      <c r="J179" s="16" t="s">
        <v>22</v>
      </c>
      <c r="K179" s="16" t="s">
        <v>22</v>
      </c>
      <c r="L179" s="16" t="s">
        <v>22</v>
      </c>
      <c r="M179" s="16" t="s">
        <v>22</v>
      </c>
      <c r="N179" s="16" t="s">
        <v>22</v>
      </c>
      <c r="O179" s="16" t="s">
        <v>22</v>
      </c>
      <c r="P179" s="16" t="s">
        <v>22</v>
      </c>
      <c r="Q179" s="16" t="s">
        <v>22</v>
      </c>
      <c r="R179" s="6" t="s">
        <v>36</v>
      </c>
      <c r="S179" s="6">
        <v>9816418577</v>
      </c>
      <c r="T179" s="6" t="s">
        <v>30</v>
      </c>
    </row>
    <row r="180" spans="1:20" s="18" customFormat="1" ht="30" customHeight="1" x14ac:dyDescent="0.25">
      <c r="A180" s="3">
        <v>178</v>
      </c>
      <c r="B180" s="13" t="s">
        <v>299</v>
      </c>
      <c r="C180" s="13" t="s">
        <v>300</v>
      </c>
      <c r="D180" s="6">
        <v>74</v>
      </c>
      <c r="E180" s="6" t="s">
        <v>19</v>
      </c>
      <c r="F180" s="6" t="s">
        <v>42</v>
      </c>
      <c r="G180" s="15" t="s">
        <v>180</v>
      </c>
      <c r="H180" s="22">
        <v>42530</v>
      </c>
      <c r="I180" s="23">
        <f>1075+420</f>
        <v>1495</v>
      </c>
      <c r="J180" s="16" t="s">
        <v>22</v>
      </c>
      <c r="K180" s="16" t="s">
        <v>22</v>
      </c>
      <c r="L180" s="16" t="s">
        <v>22</v>
      </c>
      <c r="M180" s="16" t="s">
        <v>22</v>
      </c>
      <c r="N180" s="16" t="s">
        <v>22</v>
      </c>
      <c r="O180" s="16" t="s">
        <v>22</v>
      </c>
      <c r="P180" s="16" t="s">
        <v>22</v>
      </c>
      <c r="Q180" s="16" t="s">
        <v>22</v>
      </c>
      <c r="R180" s="6" t="s">
        <v>36</v>
      </c>
      <c r="S180" s="6">
        <v>9625581690</v>
      </c>
      <c r="T180" s="6" t="s">
        <v>25</v>
      </c>
    </row>
    <row r="181" spans="1:20" s="18" customFormat="1" ht="30" customHeight="1" x14ac:dyDescent="0.25">
      <c r="A181" s="3">
        <v>179</v>
      </c>
      <c r="B181" s="13" t="s">
        <v>301</v>
      </c>
      <c r="C181" s="13" t="s">
        <v>302</v>
      </c>
      <c r="D181" s="6">
        <v>10</v>
      </c>
      <c r="E181" s="6" t="s">
        <v>19</v>
      </c>
      <c r="F181" s="6" t="s">
        <v>303</v>
      </c>
      <c r="G181" s="15" t="s">
        <v>149</v>
      </c>
      <c r="H181" s="22">
        <v>42536</v>
      </c>
      <c r="I181" s="23">
        <v>3422</v>
      </c>
      <c r="J181" s="16" t="s">
        <v>22</v>
      </c>
      <c r="K181" s="16" t="s">
        <v>22</v>
      </c>
      <c r="L181" s="16" t="s">
        <v>22</v>
      </c>
      <c r="M181" s="16" t="s">
        <v>22</v>
      </c>
      <c r="N181" s="16" t="s">
        <v>22</v>
      </c>
      <c r="O181" s="16" t="s">
        <v>22</v>
      </c>
      <c r="P181" s="16" t="s">
        <v>22</v>
      </c>
      <c r="Q181" s="16" t="s">
        <v>22</v>
      </c>
      <c r="R181" s="6" t="s">
        <v>23</v>
      </c>
      <c r="S181" s="6">
        <v>9816584624</v>
      </c>
      <c r="T181" s="6" t="s">
        <v>30</v>
      </c>
    </row>
    <row r="182" spans="1:20" s="18" customFormat="1" ht="30" customHeight="1" x14ac:dyDescent="0.25">
      <c r="A182" s="3">
        <v>180</v>
      </c>
      <c r="B182" s="13" t="s">
        <v>304</v>
      </c>
      <c r="C182" s="13" t="s">
        <v>305</v>
      </c>
      <c r="D182" s="6">
        <v>25</v>
      </c>
      <c r="E182" s="6" t="s">
        <v>19</v>
      </c>
      <c r="F182" s="6" t="s">
        <v>306</v>
      </c>
      <c r="G182" s="15" t="s">
        <v>29</v>
      </c>
      <c r="H182" s="22">
        <v>42536</v>
      </c>
      <c r="I182" s="23">
        <v>3422</v>
      </c>
      <c r="J182" s="16" t="s">
        <v>22</v>
      </c>
      <c r="K182" s="16" t="s">
        <v>22</v>
      </c>
      <c r="L182" s="16" t="s">
        <v>22</v>
      </c>
      <c r="M182" s="16" t="s">
        <v>22</v>
      </c>
      <c r="N182" s="16" t="s">
        <v>22</v>
      </c>
      <c r="O182" s="16" t="s">
        <v>22</v>
      </c>
      <c r="P182" s="16" t="s">
        <v>22</v>
      </c>
      <c r="Q182" s="16" t="s">
        <v>22</v>
      </c>
      <c r="R182" s="6" t="s">
        <v>23</v>
      </c>
      <c r="S182" s="6">
        <v>8894490453</v>
      </c>
      <c r="T182" s="6" t="s">
        <v>30</v>
      </c>
    </row>
    <row r="183" spans="1:20" s="18" customFormat="1" ht="30" customHeight="1" x14ac:dyDescent="0.25">
      <c r="A183" s="3">
        <v>181</v>
      </c>
      <c r="B183" s="13" t="s">
        <v>307</v>
      </c>
      <c r="C183" s="13" t="s">
        <v>308</v>
      </c>
      <c r="D183" s="6">
        <v>76</v>
      </c>
      <c r="E183" s="6" t="s">
        <v>19</v>
      </c>
      <c r="F183" s="6" t="s">
        <v>49</v>
      </c>
      <c r="G183" s="15" t="s">
        <v>246</v>
      </c>
      <c r="H183" s="22">
        <v>42537</v>
      </c>
      <c r="I183" s="23">
        <v>875</v>
      </c>
      <c r="J183" s="16" t="s">
        <v>22</v>
      </c>
      <c r="K183" s="16" t="s">
        <v>22</v>
      </c>
      <c r="L183" s="16" t="s">
        <v>22</v>
      </c>
      <c r="M183" s="16" t="s">
        <v>22</v>
      </c>
      <c r="N183" s="16" t="s">
        <v>22</v>
      </c>
      <c r="O183" s="16" t="s">
        <v>22</v>
      </c>
      <c r="P183" s="16" t="s">
        <v>22</v>
      </c>
      <c r="Q183" s="16" t="s">
        <v>22</v>
      </c>
      <c r="R183" s="6" t="s">
        <v>36</v>
      </c>
      <c r="S183" s="6" t="s">
        <v>24</v>
      </c>
      <c r="T183" s="6" t="s">
        <v>25</v>
      </c>
    </row>
    <row r="184" spans="1:20" s="18" customFormat="1" ht="30" customHeight="1" x14ac:dyDescent="0.25">
      <c r="A184" s="3">
        <v>182</v>
      </c>
      <c r="B184" s="13" t="s">
        <v>309</v>
      </c>
      <c r="C184" s="13" t="s">
        <v>310</v>
      </c>
      <c r="D184" s="6">
        <v>40</v>
      </c>
      <c r="E184" s="6" t="s">
        <v>19</v>
      </c>
      <c r="F184" s="6" t="s">
        <v>49</v>
      </c>
      <c r="G184" s="15" t="s">
        <v>115</v>
      </c>
      <c r="H184" s="22">
        <v>42537</v>
      </c>
      <c r="I184" s="23">
        <f>994*2</f>
        <v>1988</v>
      </c>
      <c r="J184" s="16" t="s">
        <v>22</v>
      </c>
      <c r="K184" s="16" t="s">
        <v>22</v>
      </c>
      <c r="L184" s="16" t="s">
        <v>22</v>
      </c>
      <c r="M184" s="16" t="s">
        <v>22</v>
      </c>
      <c r="N184" s="16" t="s">
        <v>22</v>
      </c>
      <c r="O184" s="16" t="s">
        <v>22</v>
      </c>
      <c r="P184" s="16" t="s">
        <v>22</v>
      </c>
      <c r="Q184" s="16" t="s">
        <v>22</v>
      </c>
      <c r="R184" s="6" t="s">
        <v>36</v>
      </c>
      <c r="S184" s="6">
        <v>9816546183</v>
      </c>
      <c r="T184" s="6" t="s">
        <v>30</v>
      </c>
    </row>
    <row r="185" spans="1:20" s="18" customFormat="1" ht="30" customHeight="1" x14ac:dyDescent="0.25">
      <c r="A185" s="3">
        <v>183</v>
      </c>
      <c r="B185" s="13" t="s">
        <v>311</v>
      </c>
      <c r="C185" s="13" t="s">
        <v>312</v>
      </c>
      <c r="D185" s="6">
        <v>36</v>
      </c>
      <c r="E185" s="6" t="s">
        <v>19</v>
      </c>
      <c r="F185" s="6" t="s">
        <v>313</v>
      </c>
      <c r="G185" s="15" t="s">
        <v>29</v>
      </c>
      <c r="H185" s="22">
        <v>42542</v>
      </c>
      <c r="I185" s="23">
        <v>3422</v>
      </c>
      <c r="J185" s="16" t="s">
        <v>22</v>
      </c>
      <c r="K185" s="16" t="s">
        <v>22</v>
      </c>
      <c r="L185" s="16" t="s">
        <v>22</v>
      </c>
      <c r="M185" s="16" t="s">
        <v>22</v>
      </c>
      <c r="N185" s="16" t="s">
        <v>22</v>
      </c>
      <c r="O185" s="16" t="s">
        <v>22</v>
      </c>
      <c r="P185" s="16" t="s">
        <v>22</v>
      </c>
      <c r="Q185" s="16" t="s">
        <v>22</v>
      </c>
      <c r="R185" s="6" t="s">
        <v>23</v>
      </c>
      <c r="S185" s="6">
        <v>9816063170</v>
      </c>
      <c r="T185" s="6" t="s">
        <v>30</v>
      </c>
    </row>
    <row r="186" spans="1:20" s="18" customFormat="1" ht="30" customHeight="1" x14ac:dyDescent="0.25">
      <c r="A186" s="3">
        <v>184</v>
      </c>
      <c r="B186" s="13" t="s">
        <v>314</v>
      </c>
      <c r="C186" s="13" t="s">
        <v>315</v>
      </c>
      <c r="D186" s="6">
        <v>68</v>
      </c>
      <c r="E186" s="6" t="s">
        <v>19</v>
      </c>
      <c r="F186" s="6" t="s">
        <v>112</v>
      </c>
      <c r="G186" s="15" t="s">
        <v>285</v>
      </c>
      <c r="H186" s="22">
        <v>42544</v>
      </c>
      <c r="I186" s="23">
        <f>1019*2</f>
        <v>2038</v>
      </c>
      <c r="J186" s="16" t="s">
        <v>22</v>
      </c>
      <c r="K186" s="16" t="s">
        <v>22</v>
      </c>
      <c r="L186" s="16" t="s">
        <v>22</v>
      </c>
      <c r="M186" s="16" t="s">
        <v>22</v>
      </c>
      <c r="N186" s="16" t="s">
        <v>22</v>
      </c>
      <c r="O186" s="16" t="s">
        <v>22</v>
      </c>
      <c r="P186" s="16" t="s">
        <v>22</v>
      </c>
      <c r="Q186" s="16" t="s">
        <v>22</v>
      </c>
      <c r="R186" s="6" t="s">
        <v>23</v>
      </c>
      <c r="S186" s="6">
        <v>9816038410</v>
      </c>
      <c r="T186" s="6" t="s">
        <v>30</v>
      </c>
    </row>
    <row r="187" spans="1:20" s="18" customFormat="1" ht="30" customHeight="1" x14ac:dyDescent="0.25">
      <c r="A187" s="3">
        <v>185</v>
      </c>
      <c r="B187" s="13" t="s">
        <v>316</v>
      </c>
      <c r="C187" s="13" t="s">
        <v>317</v>
      </c>
      <c r="D187" s="6">
        <v>40</v>
      </c>
      <c r="E187" s="6" t="s">
        <v>19</v>
      </c>
      <c r="F187" s="6" t="s">
        <v>126</v>
      </c>
      <c r="G187" s="15" t="s">
        <v>318</v>
      </c>
      <c r="H187" s="22">
        <v>42545</v>
      </c>
      <c r="I187" s="23">
        <f>6844+420</f>
        <v>7264</v>
      </c>
      <c r="J187" s="16" t="s">
        <v>22</v>
      </c>
      <c r="K187" s="16" t="s">
        <v>22</v>
      </c>
      <c r="L187" s="16" t="s">
        <v>22</v>
      </c>
      <c r="M187" s="16" t="s">
        <v>22</v>
      </c>
      <c r="N187" s="16" t="s">
        <v>22</v>
      </c>
      <c r="O187" s="16" t="s">
        <v>22</v>
      </c>
      <c r="P187" s="16" t="s">
        <v>22</v>
      </c>
      <c r="Q187" s="16"/>
      <c r="R187" s="6" t="s">
        <v>177</v>
      </c>
      <c r="S187" s="6">
        <v>9816397542</v>
      </c>
      <c r="T187" s="6" t="s">
        <v>30</v>
      </c>
    </row>
    <row r="188" spans="1:20" s="18" customFormat="1" ht="30" customHeight="1" x14ac:dyDescent="0.25">
      <c r="A188" s="3">
        <v>186</v>
      </c>
      <c r="B188" s="13" t="s">
        <v>319</v>
      </c>
      <c r="C188" s="13" t="s">
        <v>320</v>
      </c>
      <c r="D188" s="6">
        <v>48</v>
      </c>
      <c r="E188" s="6" t="s">
        <v>19</v>
      </c>
      <c r="F188" s="6" t="s">
        <v>321</v>
      </c>
      <c r="G188" s="15" t="s">
        <v>149</v>
      </c>
      <c r="H188" s="22">
        <v>42545</v>
      </c>
      <c r="I188" s="23">
        <v>3422</v>
      </c>
      <c r="J188" s="16" t="s">
        <v>22</v>
      </c>
      <c r="K188" s="16" t="s">
        <v>22</v>
      </c>
      <c r="L188" s="16" t="s">
        <v>22</v>
      </c>
      <c r="M188" s="16" t="s">
        <v>22</v>
      </c>
      <c r="N188" s="16" t="s">
        <v>22</v>
      </c>
      <c r="O188" s="16" t="s">
        <v>22</v>
      </c>
      <c r="P188" s="16" t="s">
        <v>22</v>
      </c>
      <c r="Q188" s="16" t="s">
        <v>22</v>
      </c>
      <c r="R188" s="6" t="s">
        <v>177</v>
      </c>
      <c r="S188" s="6">
        <v>9817053865</v>
      </c>
      <c r="T188" s="6" t="s">
        <v>30</v>
      </c>
    </row>
    <row r="189" spans="1:20" s="18" customFormat="1" ht="30" customHeight="1" x14ac:dyDescent="0.25">
      <c r="A189" s="3">
        <v>187</v>
      </c>
      <c r="B189" s="13" t="s">
        <v>322</v>
      </c>
      <c r="C189" s="13" t="s">
        <v>323</v>
      </c>
      <c r="D189" s="6">
        <v>85</v>
      </c>
      <c r="E189" s="6" t="s">
        <v>19</v>
      </c>
      <c r="F189" s="6" t="s">
        <v>34</v>
      </c>
      <c r="G189" s="15" t="s">
        <v>324</v>
      </c>
      <c r="H189" s="22">
        <v>42545</v>
      </c>
      <c r="I189" s="23">
        <v>1075</v>
      </c>
      <c r="J189" s="16" t="s">
        <v>22</v>
      </c>
      <c r="K189" s="16" t="s">
        <v>22</v>
      </c>
      <c r="L189" s="16" t="s">
        <v>22</v>
      </c>
      <c r="M189" s="16" t="s">
        <v>22</v>
      </c>
      <c r="N189" s="16" t="s">
        <v>22</v>
      </c>
      <c r="O189" s="16" t="s">
        <v>22</v>
      </c>
      <c r="P189" s="16" t="s">
        <v>22</v>
      </c>
      <c r="Q189" s="16" t="s">
        <v>22</v>
      </c>
      <c r="R189" s="6" t="s">
        <v>36</v>
      </c>
      <c r="S189" s="6">
        <v>8894132682</v>
      </c>
      <c r="T189" s="6" t="s">
        <v>25</v>
      </c>
    </row>
    <row r="190" spans="1:20" s="18" customFormat="1" ht="30" customHeight="1" x14ac:dyDescent="0.25">
      <c r="A190" s="3">
        <v>188</v>
      </c>
      <c r="B190" s="13" t="s">
        <v>325</v>
      </c>
      <c r="C190" s="13" t="s">
        <v>326</v>
      </c>
      <c r="D190" s="6">
        <v>12</v>
      </c>
      <c r="E190" s="6" t="s">
        <v>19</v>
      </c>
      <c r="F190" s="6" t="s">
        <v>102</v>
      </c>
      <c r="G190" s="15" t="s">
        <v>327</v>
      </c>
      <c r="H190" s="22">
        <v>42548</v>
      </c>
      <c r="I190" s="23">
        <v>7901</v>
      </c>
      <c r="J190" s="16" t="s">
        <v>22</v>
      </c>
      <c r="K190" s="16" t="s">
        <v>22</v>
      </c>
      <c r="L190" s="16" t="s">
        <v>22</v>
      </c>
      <c r="M190" s="16" t="s">
        <v>22</v>
      </c>
      <c r="N190" s="16" t="s">
        <v>22</v>
      </c>
      <c r="O190" s="16" t="s">
        <v>22</v>
      </c>
      <c r="P190" s="16" t="s">
        <v>22</v>
      </c>
      <c r="Q190" s="16" t="s">
        <v>22</v>
      </c>
      <c r="R190" s="6" t="s">
        <v>177</v>
      </c>
      <c r="S190" s="6">
        <v>9805034097</v>
      </c>
      <c r="T190" s="6" t="s">
        <v>63</v>
      </c>
    </row>
    <row r="191" spans="1:20" s="18" customFormat="1" ht="30" customHeight="1" x14ac:dyDescent="0.25">
      <c r="A191" s="3">
        <v>189</v>
      </c>
      <c r="B191" s="13" t="s">
        <v>328</v>
      </c>
      <c r="C191" s="13" t="s">
        <v>329</v>
      </c>
      <c r="D191" s="6">
        <v>60</v>
      </c>
      <c r="E191" s="6" t="s">
        <v>19</v>
      </c>
      <c r="F191" s="6" t="s">
        <v>49</v>
      </c>
      <c r="G191" s="15" t="s">
        <v>324</v>
      </c>
      <c r="H191" s="22">
        <v>42548</v>
      </c>
      <c r="I191" s="23">
        <v>1075</v>
      </c>
      <c r="J191" s="16" t="s">
        <v>22</v>
      </c>
      <c r="K191" s="16" t="s">
        <v>22</v>
      </c>
      <c r="L191" s="16" t="s">
        <v>22</v>
      </c>
      <c r="M191" s="16" t="s">
        <v>22</v>
      </c>
      <c r="N191" s="16" t="s">
        <v>22</v>
      </c>
      <c r="O191" s="16" t="s">
        <v>22</v>
      </c>
      <c r="P191" s="16" t="s">
        <v>22</v>
      </c>
      <c r="Q191" s="16" t="s">
        <v>22</v>
      </c>
      <c r="R191" s="6" t="s">
        <v>23</v>
      </c>
      <c r="S191" s="6" t="s">
        <v>24</v>
      </c>
      <c r="T191" s="6" t="s">
        <v>25</v>
      </c>
    </row>
    <row r="192" spans="1:20" s="18" customFormat="1" ht="30" customHeight="1" x14ac:dyDescent="0.25">
      <c r="A192" s="3">
        <v>190</v>
      </c>
      <c r="B192" s="13" t="s">
        <v>330</v>
      </c>
      <c r="C192" s="13" t="s">
        <v>331</v>
      </c>
      <c r="D192" s="6">
        <v>34</v>
      </c>
      <c r="E192" s="6" t="s">
        <v>33</v>
      </c>
      <c r="F192" s="6" t="s">
        <v>42</v>
      </c>
      <c r="G192" s="15" t="s">
        <v>165</v>
      </c>
      <c r="H192" s="22">
        <v>42548</v>
      </c>
      <c r="I192" s="23">
        <v>5381</v>
      </c>
      <c r="J192" s="16" t="s">
        <v>22</v>
      </c>
      <c r="K192" s="16" t="s">
        <v>22</v>
      </c>
      <c r="L192" s="16" t="s">
        <v>22</v>
      </c>
      <c r="M192" s="16" t="s">
        <v>22</v>
      </c>
      <c r="N192" s="16" t="s">
        <v>22</v>
      </c>
      <c r="O192" s="16" t="s">
        <v>22</v>
      </c>
      <c r="P192" s="16" t="s">
        <v>22</v>
      </c>
      <c r="Q192" s="16" t="s">
        <v>22</v>
      </c>
      <c r="R192" s="6" t="s">
        <v>36</v>
      </c>
      <c r="S192" s="6">
        <v>9805258247</v>
      </c>
      <c r="T192" s="6" t="s">
        <v>30</v>
      </c>
    </row>
    <row r="193" spans="1:20" s="18" customFormat="1" ht="30" customHeight="1" x14ac:dyDescent="0.25">
      <c r="A193" s="3">
        <v>191</v>
      </c>
      <c r="B193" s="13" t="s">
        <v>332</v>
      </c>
      <c r="C193" s="13" t="s">
        <v>333</v>
      </c>
      <c r="D193" s="6">
        <v>75</v>
      </c>
      <c r="E193" s="6" t="s">
        <v>19</v>
      </c>
      <c r="F193" s="6" t="s">
        <v>34</v>
      </c>
      <c r="G193" s="15" t="s">
        <v>275</v>
      </c>
      <c r="H193" s="22">
        <v>42548</v>
      </c>
      <c r="I193" s="23">
        <f>1075+420</f>
        <v>1495</v>
      </c>
      <c r="J193" s="16" t="s">
        <v>22</v>
      </c>
      <c r="K193" s="16" t="s">
        <v>22</v>
      </c>
      <c r="L193" s="16" t="s">
        <v>22</v>
      </c>
      <c r="M193" s="16" t="s">
        <v>22</v>
      </c>
      <c r="N193" s="16" t="s">
        <v>22</v>
      </c>
      <c r="O193" s="16" t="s">
        <v>22</v>
      </c>
      <c r="P193" s="16" t="s">
        <v>22</v>
      </c>
      <c r="Q193" s="16" t="s">
        <v>22</v>
      </c>
      <c r="R193" s="6" t="s">
        <v>36</v>
      </c>
      <c r="S193" s="6" t="s">
        <v>24</v>
      </c>
      <c r="T193" s="6" t="s">
        <v>25</v>
      </c>
    </row>
    <row r="194" spans="1:20" s="18" customFormat="1" ht="30" customHeight="1" x14ac:dyDescent="0.25">
      <c r="A194" s="3">
        <v>192</v>
      </c>
      <c r="B194" s="13" t="s">
        <v>334</v>
      </c>
      <c r="C194" s="13" t="s">
        <v>335</v>
      </c>
      <c r="D194" s="6">
        <v>13</v>
      </c>
      <c r="E194" s="6" t="s">
        <v>33</v>
      </c>
      <c r="F194" s="6" t="s">
        <v>49</v>
      </c>
      <c r="G194" s="15" t="s">
        <v>21</v>
      </c>
      <c r="H194" s="22">
        <v>42549</v>
      </c>
      <c r="I194" s="23">
        <v>1075</v>
      </c>
      <c r="J194" s="16" t="s">
        <v>22</v>
      </c>
      <c r="K194" s="16" t="s">
        <v>22</v>
      </c>
      <c r="L194" s="16" t="s">
        <v>22</v>
      </c>
      <c r="M194" s="16" t="s">
        <v>22</v>
      </c>
      <c r="N194" s="16" t="s">
        <v>22</v>
      </c>
      <c r="O194" s="16" t="s">
        <v>22</v>
      </c>
      <c r="P194" s="16" t="s">
        <v>22</v>
      </c>
      <c r="Q194" s="16" t="s">
        <v>22</v>
      </c>
      <c r="R194" s="6" t="s">
        <v>36</v>
      </c>
      <c r="S194" s="6">
        <v>9459945930</v>
      </c>
      <c r="T194" s="6" t="s">
        <v>25</v>
      </c>
    </row>
    <row r="195" spans="1:20" s="18" customFormat="1" ht="30" customHeight="1" x14ac:dyDescent="0.25">
      <c r="A195" s="3">
        <v>193</v>
      </c>
      <c r="B195" s="13" t="s">
        <v>336</v>
      </c>
      <c r="C195" s="13" t="s">
        <v>337</v>
      </c>
      <c r="D195" s="6">
        <v>11</v>
      </c>
      <c r="E195" s="6" t="s">
        <v>19</v>
      </c>
      <c r="F195" s="6" t="s">
        <v>338</v>
      </c>
      <c r="G195" s="15" t="s">
        <v>211</v>
      </c>
      <c r="H195" s="22">
        <v>42549</v>
      </c>
      <c r="I195" s="23">
        <v>6900</v>
      </c>
      <c r="J195" s="16" t="s">
        <v>22</v>
      </c>
      <c r="K195" s="16" t="s">
        <v>22</v>
      </c>
      <c r="L195" s="16" t="s">
        <v>22</v>
      </c>
      <c r="M195" s="16" t="s">
        <v>22</v>
      </c>
      <c r="N195" s="16" t="s">
        <v>22</v>
      </c>
      <c r="O195" s="16" t="s">
        <v>22</v>
      </c>
      <c r="P195" s="16" t="s">
        <v>22</v>
      </c>
      <c r="Q195" s="16" t="s">
        <v>22</v>
      </c>
      <c r="R195" s="6" t="s">
        <v>23</v>
      </c>
      <c r="S195" s="6">
        <v>9418487551</v>
      </c>
      <c r="T195" s="6" t="s">
        <v>30</v>
      </c>
    </row>
    <row r="196" spans="1:20" s="18" customFormat="1" ht="30" customHeight="1" x14ac:dyDescent="0.25">
      <c r="A196" s="3">
        <v>194</v>
      </c>
      <c r="B196" s="13" t="s">
        <v>339</v>
      </c>
      <c r="C196" s="13" t="s">
        <v>340</v>
      </c>
      <c r="D196" s="6">
        <v>46</v>
      </c>
      <c r="E196" s="6" t="s">
        <v>33</v>
      </c>
      <c r="F196" s="6" t="s">
        <v>42</v>
      </c>
      <c r="G196" s="15" t="s">
        <v>341</v>
      </c>
      <c r="H196" s="22">
        <v>42549</v>
      </c>
      <c r="I196" s="23">
        <f>3860*2</f>
        <v>7720</v>
      </c>
      <c r="J196" s="16" t="s">
        <v>22</v>
      </c>
      <c r="K196" s="16" t="s">
        <v>22</v>
      </c>
      <c r="L196" s="16" t="s">
        <v>22</v>
      </c>
      <c r="M196" s="16" t="s">
        <v>22</v>
      </c>
      <c r="N196" s="16" t="s">
        <v>22</v>
      </c>
      <c r="O196" s="16" t="s">
        <v>22</v>
      </c>
      <c r="P196" s="16" t="s">
        <v>22</v>
      </c>
      <c r="Q196" s="16" t="s">
        <v>22</v>
      </c>
      <c r="R196" s="6" t="s">
        <v>23</v>
      </c>
      <c r="S196" s="6">
        <v>9418724244</v>
      </c>
      <c r="T196" s="6" t="s">
        <v>30</v>
      </c>
    </row>
    <row r="197" spans="1:20" s="18" customFormat="1" ht="30" customHeight="1" x14ac:dyDescent="0.25">
      <c r="A197" s="3">
        <v>195</v>
      </c>
      <c r="B197" s="13" t="s">
        <v>342</v>
      </c>
      <c r="C197" s="13" t="s">
        <v>343</v>
      </c>
      <c r="D197" s="6">
        <v>3</v>
      </c>
      <c r="E197" s="6" t="s">
        <v>19</v>
      </c>
      <c r="F197" s="6" t="s">
        <v>49</v>
      </c>
      <c r="G197" s="19" t="s">
        <v>344</v>
      </c>
      <c r="H197" s="22">
        <v>42550</v>
      </c>
      <c r="I197" s="23">
        <v>782</v>
      </c>
      <c r="J197" s="16" t="s">
        <v>22</v>
      </c>
      <c r="K197" s="16" t="s">
        <v>22</v>
      </c>
      <c r="L197" s="16" t="s">
        <v>22</v>
      </c>
      <c r="M197" s="16" t="s">
        <v>22</v>
      </c>
      <c r="N197" s="16" t="s">
        <v>22</v>
      </c>
      <c r="O197" s="16" t="s">
        <v>22</v>
      </c>
      <c r="P197" s="16" t="s">
        <v>22</v>
      </c>
      <c r="Q197" s="16" t="s">
        <v>22</v>
      </c>
      <c r="R197" s="6" t="s">
        <v>23</v>
      </c>
      <c r="S197" s="6">
        <v>9882087245</v>
      </c>
      <c r="T197" s="6" t="s">
        <v>30</v>
      </c>
    </row>
    <row r="198" spans="1:20" s="18" customFormat="1" ht="30" customHeight="1" x14ac:dyDescent="0.25">
      <c r="A198" s="3">
        <v>196</v>
      </c>
      <c r="B198" s="13" t="s">
        <v>345</v>
      </c>
      <c r="C198" s="13" t="s">
        <v>346</v>
      </c>
      <c r="D198" s="6">
        <v>52</v>
      </c>
      <c r="E198" s="6" t="s">
        <v>33</v>
      </c>
      <c r="F198" s="6" t="s">
        <v>49</v>
      </c>
      <c r="G198" s="15" t="s">
        <v>50</v>
      </c>
      <c r="H198" s="22">
        <v>42550</v>
      </c>
      <c r="I198" s="23">
        <v>1075</v>
      </c>
      <c r="J198" s="16" t="s">
        <v>22</v>
      </c>
      <c r="K198" s="16" t="s">
        <v>22</v>
      </c>
      <c r="L198" s="16" t="s">
        <v>22</v>
      </c>
      <c r="M198" s="16" t="s">
        <v>22</v>
      </c>
      <c r="N198" s="16" t="s">
        <v>22</v>
      </c>
      <c r="O198" s="16" t="s">
        <v>22</v>
      </c>
      <c r="P198" s="16" t="s">
        <v>22</v>
      </c>
      <c r="Q198" s="16" t="s">
        <v>22</v>
      </c>
      <c r="R198" s="6" t="s">
        <v>23</v>
      </c>
      <c r="S198" s="6">
        <v>9882235420</v>
      </c>
      <c r="T198" s="6" t="s">
        <v>25</v>
      </c>
    </row>
    <row r="199" spans="1:20" s="21" customFormat="1" ht="30" customHeight="1" x14ac:dyDescent="0.25">
      <c r="A199" s="3">
        <v>197</v>
      </c>
      <c r="B199" s="5" t="s">
        <v>347</v>
      </c>
      <c r="C199" s="5" t="s">
        <v>348</v>
      </c>
      <c r="D199" s="3">
        <v>79</v>
      </c>
      <c r="E199" s="3" t="s">
        <v>33</v>
      </c>
      <c r="F199" s="6" t="s">
        <v>349</v>
      </c>
      <c r="G199" s="20" t="s">
        <v>350</v>
      </c>
      <c r="H199" s="25">
        <v>42550</v>
      </c>
      <c r="I199" s="26">
        <f>1075+1988</f>
        <v>3063</v>
      </c>
      <c r="J199" s="8" t="s">
        <v>22</v>
      </c>
      <c r="K199" s="8" t="s">
        <v>22</v>
      </c>
      <c r="L199" s="8" t="s">
        <v>22</v>
      </c>
      <c r="M199" s="8" t="s">
        <v>22</v>
      </c>
      <c r="N199" s="8" t="s">
        <v>22</v>
      </c>
      <c r="O199" s="8" t="s">
        <v>22</v>
      </c>
      <c r="P199" s="8" t="s">
        <v>22</v>
      </c>
      <c r="Q199" s="8" t="s">
        <v>22</v>
      </c>
      <c r="R199" s="3" t="s">
        <v>23</v>
      </c>
      <c r="S199" s="3">
        <v>9816410339</v>
      </c>
      <c r="T199" s="6" t="s">
        <v>351</v>
      </c>
    </row>
    <row r="200" spans="1:20" s="21" customFormat="1" ht="30" customHeight="1" x14ac:dyDescent="0.25">
      <c r="A200" s="3">
        <v>198</v>
      </c>
      <c r="B200" s="5" t="s">
        <v>352</v>
      </c>
      <c r="C200" s="5" t="s">
        <v>353</v>
      </c>
      <c r="D200" s="3">
        <v>90</v>
      </c>
      <c r="E200" s="3" t="s">
        <v>19</v>
      </c>
      <c r="F200" s="6" t="s">
        <v>349</v>
      </c>
      <c r="G200" s="20" t="s">
        <v>109</v>
      </c>
      <c r="H200" s="25">
        <v>42551</v>
      </c>
      <c r="I200" s="26">
        <v>420</v>
      </c>
      <c r="J200" s="8" t="s">
        <v>22</v>
      </c>
      <c r="K200" s="8" t="s">
        <v>22</v>
      </c>
      <c r="L200" s="8" t="s">
        <v>22</v>
      </c>
      <c r="M200" s="8" t="s">
        <v>22</v>
      </c>
      <c r="N200" s="8" t="s">
        <v>22</v>
      </c>
      <c r="O200" s="8" t="s">
        <v>22</v>
      </c>
      <c r="P200" s="8" t="s">
        <v>22</v>
      </c>
      <c r="Q200" s="8" t="s">
        <v>22</v>
      </c>
      <c r="R200" s="3" t="s">
        <v>23</v>
      </c>
      <c r="S200" s="3">
        <v>9882256747</v>
      </c>
      <c r="T200" s="6" t="s">
        <v>30</v>
      </c>
    </row>
    <row r="201" spans="1:20" s="38" customFormat="1" ht="30" customHeight="1" x14ac:dyDescent="0.25">
      <c r="A201" s="3">
        <v>199</v>
      </c>
      <c r="B201" s="34" t="s">
        <v>488</v>
      </c>
      <c r="C201" s="34" t="s">
        <v>489</v>
      </c>
      <c r="D201" s="33">
        <v>74</v>
      </c>
      <c r="E201" s="33" t="s">
        <v>19</v>
      </c>
      <c r="F201" s="33" t="s">
        <v>135</v>
      </c>
      <c r="G201" s="7" t="s">
        <v>246</v>
      </c>
      <c r="H201" s="42">
        <v>42547</v>
      </c>
      <c r="I201" s="26">
        <v>875</v>
      </c>
      <c r="J201" s="8" t="s">
        <v>22</v>
      </c>
      <c r="K201" s="8" t="s">
        <v>22</v>
      </c>
      <c r="L201" s="8" t="s">
        <v>22</v>
      </c>
      <c r="M201" s="8" t="s">
        <v>22</v>
      </c>
      <c r="N201" s="8" t="s">
        <v>22</v>
      </c>
      <c r="O201" s="8" t="s">
        <v>22</v>
      </c>
      <c r="P201" s="8" t="s">
        <v>22</v>
      </c>
      <c r="Q201" s="8" t="s">
        <v>22</v>
      </c>
      <c r="R201" s="33" t="s">
        <v>36</v>
      </c>
      <c r="S201" s="33">
        <v>9896655035</v>
      </c>
      <c r="T201" s="33" t="s">
        <v>25</v>
      </c>
    </row>
    <row r="202" spans="1:20" s="38" customFormat="1" ht="30" customHeight="1" x14ac:dyDescent="0.25">
      <c r="A202" s="3">
        <v>200</v>
      </c>
      <c r="B202" s="34" t="s">
        <v>490</v>
      </c>
      <c r="C202" s="34" t="s">
        <v>491</v>
      </c>
      <c r="D202" s="33">
        <v>62</v>
      </c>
      <c r="E202" s="33" t="s">
        <v>19</v>
      </c>
      <c r="F202" s="33" t="s">
        <v>135</v>
      </c>
      <c r="G202" s="7" t="s">
        <v>109</v>
      </c>
      <c r="H202" s="42">
        <v>42547</v>
      </c>
      <c r="I202" s="26">
        <v>420</v>
      </c>
      <c r="J202" s="8" t="s">
        <v>22</v>
      </c>
      <c r="K202" s="8" t="s">
        <v>22</v>
      </c>
      <c r="L202" s="8" t="s">
        <v>22</v>
      </c>
      <c r="M202" s="8" t="s">
        <v>22</v>
      </c>
      <c r="N202" s="8" t="s">
        <v>22</v>
      </c>
      <c r="O202" s="8" t="s">
        <v>22</v>
      </c>
      <c r="P202" s="8" t="s">
        <v>22</v>
      </c>
      <c r="Q202" s="8" t="s">
        <v>22</v>
      </c>
      <c r="R202" s="33" t="s">
        <v>23</v>
      </c>
      <c r="S202" s="33">
        <v>9418423249</v>
      </c>
      <c r="T202" s="33" t="s">
        <v>30</v>
      </c>
    </row>
    <row r="203" spans="1:20" s="38" customFormat="1" ht="30" customHeight="1" x14ac:dyDescent="0.25">
      <c r="A203" s="3">
        <v>201</v>
      </c>
      <c r="B203" s="34" t="s">
        <v>492</v>
      </c>
      <c r="C203" s="34" t="s">
        <v>493</v>
      </c>
      <c r="D203" s="33">
        <v>65</v>
      </c>
      <c r="E203" s="33" t="s">
        <v>33</v>
      </c>
      <c r="F203" s="33" t="s">
        <v>356</v>
      </c>
      <c r="G203" s="7" t="s">
        <v>21</v>
      </c>
      <c r="H203" s="42">
        <v>42547</v>
      </c>
      <c r="I203" s="26">
        <v>1075</v>
      </c>
      <c r="J203" s="8" t="s">
        <v>22</v>
      </c>
      <c r="K203" s="8" t="s">
        <v>22</v>
      </c>
      <c r="L203" s="8" t="s">
        <v>22</v>
      </c>
      <c r="M203" s="8" t="s">
        <v>22</v>
      </c>
      <c r="N203" s="8" t="s">
        <v>22</v>
      </c>
      <c r="O203" s="8" t="s">
        <v>22</v>
      </c>
      <c r="P203" s="8" t="s">
        <v>22</v>
      </c>
      <c r="Q203" s="8" t="s">
        <v>22</v>
      </c>
      <c r="R203" s="33" t="s">
        <v>23</v>
      </c>
      <c r="S203" s="33">
        <v>9418920382</v>
      </c>
      <c r="T203" s="33" t="s">
        <v>25</v>
      </c>
    </row>
    <row r="204" spans="1:20" s="38" customFormat="1" ht="30" customHeight="1" x14ac:dyDescent="0.25">
      <c r="A204" s="3">
        <v>202</v>
      </c>
      <c r="B204" s="34" t="s">
        <v>494</v>
      </c>
      <c r="C204" s="34" t="s">
        <v>495</v>
      </c>
      <c r="D204" s="33">
        <v>13</v>
      </c>
      <c r="E204" s="33" t="s">
        <v>19</v>
      </c>
      <c r="F204" s="33" t="s">
        <v>49</v>
      </c>
      <c r="G204" s="7" t="s">
        <v>211</v>
      </c>
      <c r="H204" s="42">
        <v>42547</v>
      </c>
      <c r="I204" s="26">
        <v>6900</v>
      </c>
      <c r="J204" s="8" t="s">
        <v>22</v>
      </c>
      <c r="K204" s="8" t="s">
        <v>22</v>
      </c>
      <c r="L204" s="8" t="s">
        <v>22</v>
      </c>
      <c r="M204" s="8" t="s">
        <v>22</v>
      </c>
      <c r="N204" s="8" t="s">
        <v>22</v>
      </c>
      <c r="O204" s="8" t="s">
        <v>22</v>
      </c>
      <c r="P204" s="8" t="s">
        <v>22</v>
      </c>
      <c r="Q204" s="8" t="s">
        <v>22</v>
      </c>
      <c r="R204" s="33" t="s">
        <v>23</v>
      </c>
      <c r="S204" s="33">
        <v>9418274124</v>
      </c>
      <c r="T204" s="33" t="s">
        <v>30</v>
      </c>
    </row>
    <row r="205" spans="1:20" s="38" customFormat="1" ht="30" customHeight="1" x14ac:dyDescent="0.25">
      <c r="A205" s="3">
        <v>203</v>
      </c>
      <c r="B205" s="34" t="s">
        <v>496</v>
      </c>
      <c r="C205" s="34" t="s">
        <v>497</v>
      </c>
      <c r="D205" s="33">
        <v>67</v>
      </c>
      <c r="E205" s="33" t="s">
        <v>19</v>
      </c>
      <c r="F205" s="33" t="s">
        <v>379</v>
      </c>
      <c r="G205" s="7" t="s">
        <v>109</v>
      </c>
      <c r="H205" s="42">
        <v>42547</v>
      </c>
      <c r="I205" s="26">
        <v>420</v>
      </c>
      <c r="J205" s="8" t="s">
        <v>22</v>
      </c>
      <c r="K205" s="8" t="s">
        <v>22</v>
      </c>
      <c r="L205" s="8" t="s">
        <v>22</v>
      </c>
      <c r="M205" s="8" t="s">
        <v>22</v>
      </c>
      <c r="N205" s="8" t="s">
        <v>22</v>
      </c>
      <c r="O205" s="8" t="s">
        <v>22</v>
      </c>
      <c r="P205" s="8" t="s">
        <v>22</v>
      </c>
      <c r="Q205" s="8" t="s">
        <v>22</v>
      </c>
      <c r="R205" s="33" t="s">
        <v>23</v>
      </c>
      <c r="S205" s="41">
        <v>9816225863</v>
      </c>
      <c r="T205" s="33" t="s">
        <v>30</v>
      </c>
    </row>
    <row r="206" spans="1:20" s="38" customFormat="1" ht="30" customHeight="1" x14ac:dyDescent="0.25">
      <c r="A206" s="3">
        <v>204</v>
      </c>
      <c r="B206" s="34" t="s">
        <v>498</v>
      </c>
      <c r="C206" s="34" t="s">
        <v>499</v>
      </c>
      <c r="D206" s="33">
        <v>65</v>
      </c>
      <c r="E206" s="33" t="s">
        <v>19</v>
      </c>
      <c r="F206" s="33" t="s">
        <v>135</v>
      </c>
      <c r="G206" s="7" t="s">
        <v>88</v>
      </c>
      <c r="H206" s="42">
        <v>42547</v>
      </c>
      <c r="I206" s="26">
        <v>875</v>
      </c>
      <c r="J206" s="8" t="s">
        <v>22</v>
      </c>
      <c r="K206" s="8" t="s">
        <v>22</v>
      </c>
      <c r="L206" s="8" t="s">
        <v>22</v>
      </c>
      <c r="M206" s="8" t="s">
        <v>22</v>
      </c>
      <c r="N206" s="8" t="s">
        <v>22</v>
      </c>
      <c r="O206" s="8" t="s">
        <v>22</v>
      </c>
      <c r="P206" s="8" t="s">
        <v>22</v>
      </c>
      <c r="Q206" s="8" t="s">
        <v>22</v>
      </c>
      <c r="R206" s="33" t="s">
        <v>36</v>
      </c>
      <c r="S206" s="33">
        <v>9418949718</v>
      </c>
      <c r="T206" s="33" t="s">
        <v>25</v>
      </c>
    </row>
    <row r="207" spans="1:20" s="38" customFormat="1" ht="30" customHeight="1" x14ac:dyDescent="0.25">
      <c r="A207" s="3">
        <v>205</v>
      </c>
      <c r="B207" s="34" t="s">
        <v>500</v>
      </c>
      <c r="C207" s="34" t="s">
        <v>501</v>
      </c>
      <c r="D207" s="33">
        <v>76</v>
      </c>
      <c r="E207" s="33" t="s">
        <v>19</v>
      </c>
      <c r="F207" s="33" t="s">
        <v>99</v>
      </c>
      <c r="G207" s="7" t="s">
        <v>21</v>
      </c>
      <c r="H207" s="42">
        <v>42547</v>
      </c>
      <c r="I207" s="26">
        <v>1075</v>
      </c>
      <c r="J207" s="8" t="s">
        <v>22</v>
      </c>
      <c r="K207" s="8" t="s">
        <v>22</v>
      </c>
      <c r="L207" s="8" t="s">
        <v>22</v>
      </c>
      <c r="M207" s="8" t="s">
        <v>22</v>
      </c>
      <c r="N207" s="8" t="s">
        <v>22</v>
      </c>
      <c r="O207" s="8" t="s">
        <v>22</v>
      </c>
      <c r="P207" s="8" t="s">
        <v>22</v>
      </c>
      <c r="Q207" s="8" t="s">
        <v>22</v>
      </c>
      <c r="R207" s="33" t="s">
        <v>36</v>
      </c>
      <c r="S207" s="33">
        <v>9459704576</v>
      </c>
      <c r="T207" s="33" t="s">
        <v>25</v>
      </c>
    </row>
    <row r="208" spans="1:20" s="38" customFormat="1" ht="30" customHeight="1" x14ac:dyDescent="0.25">
      <c r="A208" s="3">
        <v>206</v>
      </c>
      <c r="B208" s="34" t="s">
        <v>502</v>
      </c>
      <c r="C208" s="34" t="s">
        <v>503</v>
      </c>
      <c r="D208" s="33">
        <v>50</v>
      </c>
      <c r="E208" s="33" t="s">
        <v>19</v>
      </c>
      <c r="F208" s="33" t="s">
        <v>61</v>
      </c>
      <c r="G208" s="7" t="s">
        <v>109</v>
      </c>
      <c r="H208" s="42">
        <v>42547</v>
      </c>
      <c r="I208" s="26">
        <v>420</v>
      </c>
      <c r="J208" s="8" t="s">
        <v>22</v>
      </c>
      <c r="K208" s="8" t="s">
        <v>22</v>
      </c>
      <c r="L208" s="8" t="s">
        <v>22</v>
      </c>
      <c r="M208" s="8" t="s">
        <v>22</v>
      </c>
      <c r="N208" s="8" t="s">
        <v>22</v>
      </c>
      <c r="O208" s="8" t="s">
        <v>22</v>
      </c>
      <c r="P208" s="8" t="s">
        <v>22</v>
      </c>
      <c r="Q208" s="8" t="s">
        <v>22</v>
      </c>
      <c r="R208" s="33" t="s">
        <v>23</v>
      </c>
      <c r="S208" s="33" t="s">
        <v>24</v>
      </c>
      <c r="T208" s="33" t="s">
        <v>30</v>
      </c>
    </row>
    <row r="209" spans="1:20" s="38" customFormat="1" ht="30" customHeight="1" x14ac:dyDescent="0.25">
      <c r="A209" s="3">
        <v>207</v>
      </c>
      <c r="B209" s="34" t="s">
        <v>504</v>
      </c>
      <c r="C209" s="34" t="s">
        <v>491</v>
      </c>
      <c r="D209" s="33">
        <v>102</v>
      </c>
      <c r="E209" s="33" t="s">
        <v>33</v>
      </c>
      <c r="F209" s="33" t="s">
        <v>449</v>
      </c>
      <c r="G209" s="7" t="s">
        <v>211</v>
      </c>
      <c r="H209" s="42">
        <v>42547</v>
      </c>
      <c r="I209" s="26">
        <v>6900</v>
      </c>
      <c r="J209" s="8" t="s">
        <v>22</v>
      </c>
      <c r="K209" s="8" t="s">
        <v>22</v>
      </c>
      <c r="L209" s="8" t="s">
        <v>22</v>
      </c>
      <c r="M209" s="8" t="s">
        <v>22</v>
      </c>
      <c r="N209" s="8" t="s">
        <v>22</v>
      </c>
      <c r="O209" s="8" t="s">
        <v>22</v>
      </c>
      <c r="P209" s="8" t="s">
        <v>22</v>
      </c>
      <c r="Q209" s="8" t="s">
        <v>22</v>
      </c>
      <c r="R209" s="33" t="s">
        <v>23</v>
      </c>
      <c r="S209" s="33" t="s">
        <v>24</v>
      </c>
      <c r="T209" s="33" t="s">
        <v>30</v>
      </c>
    </row>
    <row r="210" spans="1:20" s="38" customFormat="1" ht="30" customHeight="1" x14ac:dyDescent="0.25">
      <c r="A210" s="3">
        <v>208</v>
      </c>
      <c r="B210" s="34" t="s">
        <v>505</v>
      </c>
      <c r="C210" s="34" t="s">
        <v>506</v>
      </c>
      <c r="D210" s="33">
        <v>55</v>
      </c>
      <c r="E210" s="33" t="s">
        <v>19</v>
      </c>
      <c r="F210" s="33" t="s">
        <v>135</v>
      </c>
      <c r="G210" s="7" t="s">
        <v>507</v>
      </c>
      <c r="H210" s="42">
        <v>42547</v>
      </c>
      <c r="I210" s="26">
        <v>994</v>
      </c>
      <c r="J210" s="8" t="s">
        <v>22</v>
      </c>
      <c r="K210" s="8" t="s">
        <v>22</v>
      </c>
      <c r="L210" s="8" t="s">
        <v>22</v>
      </c>
      <c r="M210" s="8" t="s">
        <v>22</v>
      </c>
      <c r="N210" s="8" t="s">
        <v>22</v>
      </c>
      <c r="O210" s="8" t="s">
        <v>22</v>
      </c>
      <c r="P210" s="8" t="s">
        <v>22</v>
      </c>
      <c r="Q210" s="8" t="s">
        <v>22</v>
      </c>
      <c r="R210" s="33" t="s">
        <v>23</v>
      </c>
      <c r="S210" s="33">
        <v>9817713658</v>
      </c>
      <c r="T210" s="33" t="s">
        <v>30</v>
      </c>
    </row>
    <row r="211" spans="1:20" s="38" customFormat="1" ht="30" customHeight="1" x14ac:dyDescent="0.25">
      <c r="A211" s="3">
        <v>209</v>
      </c>
      <c r="B211" s="34" t="s">
        <v>508</v>
      </c>
      <c r="C211" s="34" t="s">
        <v>493</v>
      </c>
      <c r="D211" s="33">
        <v>68</v>
      </c>
      <c r="E211" s="33" t="s">
        <v>19</v>
      </c>
      <c r="F211" s="33" t="s">
        <v>61</v>
      </c>
      <c r="G211" s="7" t="s">
        <v>109</v>
      </c>
      <c r="H211" s="42">
        <v>42547</v>
      </c>
      <c r="I211" s="26">
        <v>420</v>
      </c>
      <c r="J211" s="8" t="s">
        <v>22</v>
      </c>
      <c r="K211" s="8" t="s">
        <v>22</v>
      </c>
      <c r="L211" s="8" t="s">
        <v>22</v>
      </c>
      <c r="M211" s="8" t="s">
        <v>22</v>
      </c>
      <c r="N211" s="8" t="s">
        <v>22</v>
      </c>
      <c r="O211" s="8" t="s">
        <v>22</v>
      </c>
      <c r="P211" s="8" t="s">
        <v>22</v>
      </c>
      <c r="Q211" s="8" t="s">
        <v>22</v>
      </c>
      <c r="R211" s="33" t="s">
        <v>23</v>
      </c>
      <c r="S211" s="33">
        <v>9817952253</v>
      </c>
      <c r="T211" s="33" t="s">
        <v>30</v>
      </c>
    </row>
    <row r="212" spans="1:20" s="38" customFormat="1" ht="30" customHeight="1" x14ac:dyDescent="0.25">
      <c r="A212" s="3">
        <v>210</v>
      </c>
      <c r="B212" s="34" t="s">
        <v>509</v>
      </c>
      <c r="C212" s="34" t="s">
        <v>510</v>
      </c>
      <c r="D212" s="33">
        <v>54</v>
      </c>
      <c r="E212" s="33" t="s">
        <v>33</v>
      </c>
      <c r="F212" s="33" t="s">
        <v>356</v>
      </c>
      <c r="G212" s="7" t="s">
        <v>109</v>
      </c>
      <c r="H212" s="42">
        <v>42547</v>
      </c>
      <c r="I212" s="26">
        <v>420</v>
      </c>
      <c r="J212" s="8" t="s">
        <v>22</v>
      </c>
      <c r="K212" s="8" t="s">
        <v>22</v>
      </c>
      <c r="L212" s="8" t="s">
        <v>22</v>
      </c>
      <c r="M212" s="8" t="s">
        <v>22</v>
      </c>
      <c r="N212" s="8" t="s">
        <v>22</v>
      </c>
      <c r="O212" s="8" t="s">
        <v>22</v>
      </c>
      <c r="P212" s="8" t="s">
        <v>22</v>
      </c>
      <c r="Q212" s="8" t="s">
        <v>22</v>
      </c>
      <c r="R212" s="33" t="s">
        <v>23</v>
      </c>
      <c r="S212" s="33">
        <v>9459127327</v>
      </c>
      <c r="T212" s="33" t="s">
        <v>30</v>
      </c>
    </row>
    <row r="213" spans="1:20" s="38" customFormat="1" ht="30" customHeight="1" x14ac:dyDescent="0.25">
      <c r="A213" s="3">
        <v>211</v>
      </c>
      <c r="B213" s="34" t="s">
        <v>511</v>
      </c>
      <c r="C213" s="34" t="s">
        <v>503</v>
      </c>
      <c r="D213" s="33">
        <v>23</v>
      </c>
      <c r="E213" s="33" t="s">
        <v>19</v>
      </c>
      <c r="F213" s="33" t="s">
        <v>99</v>
      </c>
      <c r="G213" s="7" t="s">
        <v>35</v>
      </c>
      <c r="H213" s="42">
        <v>42547</v>
      </c>
      <c r="I213" s="26">
        <v>6900</v>
      </c>
      <c r="J213" s="8" t="s">
        <v>22</v>
      </c>
      <c r="K213" s="8" t="s">
        <v>22</v>
      </c>
      <c r="L213" s="8" t="s">
        <v>22</v>
      </c>
      <c r="M213" s="8" t="s">
        <v>22</v>
      </c>
      <c r="N213" s="8" t="s">
        <v>22</v>
      </c>
      <c r="O213" s="8" t="s">
        <v>22</v>
      </c>
      <c r="P213" s="8" t="s">
        <v>22</v>
      </c>
      <c r="Q213" s="8" t="s">
        <v>22</v>
      </c>
      <c r="R213" s="33" t="s">
        <v>23</v>
      </c>
      <c r="S213" s="33">
        <v>9805190200</v>
      </c>
      <c r="T213" s="33" t="s">
        <v>30</v>
      </c>
    </row>
    <row r="214" spans="1:20" s="38" customFormat="1" ht="30" customHeight="1" x14ac:dyDescent="0.25">
      <c r="A214" s="3">
        <v>212</v>
      </c>
      <c r="B214" s="34" t="s">
        <v>512</v>
      </c>
      <c r="C214" s="34" t="s">
        <v>513</v>
      </c>
      <c r="D214" s="33">
        <v>60</v>
      </c>
      <c r="E214" s="33" t="s">
        <v>33</v>
      </c>
      <c r="F214" s="33" t="s">
        <v>61</v>
      </c>
      <c r="G214" s="7" t="s">
        <v>109</v>
      </c>
      <c r="H214" s="42">
        <v>42547</v>
      </c>
      <c r="I214" s="26">
        <v>420</v>
      </c>
      <c r="J214" s="8" t="s">
        <v>22</v>
      </c>
      <c r="K214" s="8" t="s">
        <v>22</v>
      </c>
      <c r="L214" s="8" t="s">
        <v>22</v>
      </c>
      <c r="M214" s="8" t="s">
        <v>22</v>
      </c>
      <c r="N214" s="8" t="s">
        <v>22</v>
      </c>
      <c r="O214" s="8" t="s">
        <v>22</v>
      </c>
      <c r="P214" s="8" t="s">
        <v>22</v>
      </c>
      <c r="Q214" s="8" t="s">
        <v>22</v>
      </c>
      <c r="R214" s="33" t="s">
        <v>23</v>
      </c>
      <c r="S214" s="33">
        <v>9459484337</v>
      </c>
      <c r="T214" s="33" t="s">
        <v>30</v>
      </c>
    </row>
    <row r="215" spans="1:20" s="38" customFormat="1" ht="30" customHeight="1" x14ac:dyDescent="0.25">
      <c r="A215" s="3">
        <v>213</v>
      </c>
      <c r="B215" s="34" t="s">
        <v>514</v>
      </c>
      <c r="C215" s="34" t="s">
        <v>513</v>
      </c>
      <c r="D215" s="33">
        <v>70</v>
      </c>
      <c r="E215" s="33" t="s">
        <v>19</v>
      </c>
      <c r="F215" s="33" t="s">
        <v>170</v>
      </c>
      <c r="G215" s="7" t="s">
        <v>180</v>
      </c>
      <c r="H215" s="42">
        <v>42547</v>
      </c>
      <c r="I215" s="26">
        <f>1075+420</f>
        <v>1495</v>
      </c>
      <c r="J215" s="8" t="s">
        <v>22</v>
      </c>
      <c r="K215" s="8" t="s">
        <v>22</v>
      </c>
      <c r="L215" s="8" t="s">
        <v>22</v>
      </c>
      <c r="M215" s="8" t="s">
        <v>22</v>
      </c>
      <c r="N215" s="8" t="s">
        <v>22</v>
      </c>
      <c r="O215" s="8" t="s">
        <v>22</v>
      </c>
      <c r="P215" s="8" t="s">
        <v>22</v>
      </c>
      <c r="Q215" s="8" t="s">
        <v>22</v>
      </c>
      <c r="R215" s="33" t="s">
        <v>177</v>
      </c>
      <c r="S215" s="33">
        <v>8679275043</v>
      </c>
      <c r="T215" s="33" t="s">
        <v>25</v>
      </c>
    </row>
    <row r="216" spans="1:20" s="38" customFormat="1" ht="30" customHeight="1" x14ac:dyDescent="0.25">
      <c r="A216" s="3">
        <v>214</v>
      </c>
      <c r="B216" s="34" t="s">
        <v>515</v>
      </c>
      <c r="C216" s="34" t="s">
        <v>516</v>
      </c>
      <c r="D216" s="33">
        <v>76</v>
      </c>
      <c r="E216" s="33" t="s">
        <v>19</v>
      </c>
      <c r="F216" s="33" t="s">
        <v>356</v>
      </c>
      <c r="G216" s="7" t="s">
        <v>109</v>
      </c>
      <c r="H216" s="42">
        <v>42547</v>
      </c>
      <c r="I216" s="26">
        <v>420</v>
      </c>
      <c r="J216" s="8" t="s">
        <v>22</v>
      </c>
      <c r="K216" s="8" t="s">
        <v>22</v>
      </c>
      <c r="L216" s="8" t="s">
        <v>22</v>
      </c>
      <c r="M216" s="8" t="s">
        <v>22</v>
      </c>
      <c r="N216" s="8" t="s">
        <v>22</v>
      </c>
      <c r="O216" s="8" t="s">
        <v>22</v>
      </c>
      <c r="P216" s="8" t="s">
        <v>22</v>
      </c>
      <c r="Q216" s="8" t="s">
        <v>22</v>
      </c>
      <c r="R216" s="33" t="s">
        <v>23</v>
      </c>
      <c r="S216" s="33">
        <v>9418210322</v>
      </c>
      <c r="T216" s="33" t="s">
        <v>30</v>
      </c>
    </row>
    <row r="217" spans="1:20" s="38" customFormat="1" ht="30" customHeight="1" x14ac:dyDescent="0.25">
      <c r="A217" s="3">
        <v>215</v>
      </c>
      <c r="B217" s="34" t="s">
        <v>517</v>
      </c>
      <c r="C217" s="34" t="s">
        <v>518</v>
      </c>
      <c r="D217" s="33">
        <v>48</v>
      </c>
      <c r="E217" s="33" t="s">
        <v>33</v>
      </c>
      <c r="F217" s="33" t="s">
        <v>519</v>
      </c>
      <c r="G217" s="7" t="s">
        <v>109</v>
      </c>
      <c r="H217" s="42">
        <v>42547</v>
      </c>
      <c r="I217" s="26">
        <v>420</v>
      </c>
      <c r="J217" s="8" t="s">
        <v>22</v>
      </c>
      <c r="K217" s="8" t="s">
        <v>22</v>
      </c>
      <c r="L217" s="8" t="s">
        <v>22</v>
      </c>
      <c r="M217" s="8" t="s">
        <v>22</v>
      </c>
      <c r="N217" s="8" t="s">
        <v>22</v>
      </c>
      <c r="O217" s="8" t="s">
        <v>22</v>
      </c>
      <c r="P217" s="8" t="s">
        <v>22</v>
      </c>
      <c r="Q217" s="8" t="s">
        <v>22</v>
      </c>
      <c r="R217" s="33" t="s">
        <v>23</v>
      </c>
      <c r="S217" s="33">
        <v>9418949731</v>
      </c>
      <c r="T217" s="33" t="s">
        <v>30</v>
      </c>
    </row>
    <row r="218" spans="1:20" s="38" customFormat="1" ht="30" customHeight="1" x14ac:dyDescent="0.25">
      <c r="A218" s="3">
        <v>216</v>
      </c>
      <c r="B218" s="34" t="s">
        <v>520</v>
      </c>
      <c r="C218" s="34" t="s">
        <v>491</v>
      </c>
      <c r="D218" s="33">
        <v>73</v>
      </c>
      <c r="E218" s="33" t="s">
        <v>19</v>
      </c>
      <c r="F218" s="33" t="s">
        <v>519</v>
      </c>
      <c r="G218" s="7" t="s">
        <v>109</v>
      </c>
      <c r="H218" s="42">
        <v>42547</v>
      </c>
      <c r="I218" s="26">
        <v>420</v>
      </c>
      <c r="J218" s="8" t="s">
        <v>22</v>
      </c>
      <c r="K218" s="8" t="s">
        <v>22</v>
      </c>
      <c r="L218" s="8" t="s">
        <v>22</v>
      </c>
      <c r="M218" s="8" t="s">
        <v>22</v>
      </c>
      <c r="N218" s="8" t="s">
        <v>22</v>
      </c>
      <c r="O218" s="8" t="s">
        <v>22</v>
      </c>
      <c r="P218" s="8" t="s">
        <v>22</v>
      </c>
      <c r="Q218" s="8" t="s">
        <v>22</v>
      </c>
      <c r="R218" s="33" t="s">
        <v>23</v>
      </c>
      <c r="S218" s="33">
        <v>9418003610</v>
      </c>
      <c r="T218" s="33" t="s">
        <v>30</v>
      </c>
    </row>
    <row r="219" spans="1:20" s="38" customFormat="1" ht="30" customHeight="1" x14ac:dyDescent="0.25">
      <c r="A219" s="3">
        <v>217</v>
      </c>
      <c r="B219" s="34" t="s">
        <v>521</v>
      </c>
      <c r="C219" s="34" t="s">
        <v>522</v>
      </c>
      <c r="D219" s="33">
        <v>60</v>
      </c>
      <c r="E219" s="33" t="s">
        <v>19</v>
      </c>
      <c r="F219" s="33" t="s">
        <v>379</v>
      </c>
      <c r="G219" s="7" t="s">
        <v>88</v>
      </c>
      <c r="H219" s="42">
        <v>42547</v>
      </c>
      <c r="I219" s="26">
        <v>875</v>
      </c>
      <c r="J219" s="8" t="s">
        <v>22</v>
      </c>
      <c r="K219" s="8" t="s">
        <v>22</v>
      </c>
      <c r="L219" s="8" t="s">
        <v>22</v>
      </c>
      <c r="M219" s="8" t="s">
        <v>22</v>
      </c>
      <c r="N219" s="8" t="s">
        <v>22</v>
      </c>
      <c r="O219" s="8" t="s">
        <v>22</v>
      </c>
      <c r="P219" s="8" t="s">
        <v>22</v>
      </c>
      <c r="Q219" s="8" t="s">
        <v>22</v>
      </c>
      <c r="R219" s="33" t="s">
        <v>36</v>
      </c>
      <c r="S219" s="33">
        <v>8894983376</v>
      </c>
      <c r="T219" s="33" t="s">
        <v>25</v>
      </c>
    </row>
    <row r="220" spans="1:20" s="38" customFormat="1" ht="30" customHeight="1" x14ac:dyDescent="0.25">
      <c r="A220" s="3">
        <v>218</v>
      </c>
      <c r="B220" s="34" t="s">
        <v>523</v>
      </c>
      <c r="C220" s="34" t="s">
        <v>524</v>
      </c>
      <c r="D220" s="33">
        <v>76</v>
      </c>
      <c r="E220" s="33" t="s">
        <v>19</v>
      </c>
      <c r="F220" s="33" t="s">
        <v>99</v>
      </c>
      <c r="G220" s="7" t="s">
        <v>109</v>
      </c>
      <c r="H220" s="42">
        <v>42547</v>
      </c>
      <c r="I220" s="26">
        <v>420</v>
      </c>
      <c r="J220" s="8" t="s">
        <v>22</v>
      </c>
      <c r="K220" s="8" t="s">
        <v>22</v>
      </c>
      <c r="L220" s="8" t="s">
        <v>22</v>
      </c>
      <c r="M220" s="8" t="s">
        <v>22</v>
      </c>
      <c r="N220" s="8" t="s">
        <v>22</v>
      </c>
      <c r="O220" s="8" t="s">
        <v>22</v>
      </c>
      <c r="P220" s="8" t="s">
        <v>22</v>
      </c>
      <c r="Q220" s="8" t="s">
        <v>22</v>
      </c>
      <c r="R220" s="33" t="s">
        <v>36</v>
      </c>
      <c r="S220" s="33">
        <v>9805636936</v>
      </c>
      <c r="T220" s="33" t="s">
        <v>30</v>
      </c>
    </row>
    <row r="221" spans="1:20" s="38" customFormat="1" ht="30" customHeight="1" x14ac:dyDescent="0.25">
      <c r="A221" s="3">
        <v>219</v>
      </c>
      <c r="B221" s="34" t="s">
        <v>525</v>
      </c>
      <c r="C221" s="34" t="s">
        <v>526</v>
      </c>
      <c r="D221" s="33">
        <v>85</v>
      </c>
      <c r="E221" s="33" t="s">
        <v>19</v>
      </c>
      <c r="F221" s="33" t="s">
        <v>379</v>
      </c>
      <c r="G221" s="7" t="s">
        <v>109</v>
      </c>
      <c r="H221" s="42">
        <v>42547</v>
      </c>
      <c r="I221" s="26">
        <v>420</v>
      </c>
      <c r="J221" s="8" t="s">
        <v>22</v>
      </c>
      <c r="K221" s="8" t="s">
        <v>22</v>
      </c>
      <c r="L221" s="8" t="s">
        <v>22</v>
      </c>
      <c r="M221" s="8" t="s">
        <v>22</v>
      </c>
      <c r="N221" s="8" t="s">
        <v>22</v>
      </c>
      <c r="O221" s="8" t="s">
        <v>22</v>
      </c>
      <c r="P221" s="8" t="s">
        <v>22</v>
      </c>
      <c r="Q221" s="8" t="s">
        <v>22</v>
      </c>
      <c r="R221" s="33" t="s">
        <v>23</v>
      </c>
      <c r="S221" s="33" t="s">
        <v>24</v>
      </c>
      <c r="T221" s="33" t="s">
        <v>30</v>
      </c>
    </row>
    <row r="222" spans="1:20" s="38" customFormat="1" ht="30" customHeight="1" x14ac:dyDescent="0.25">
      <c r="A222" s="3">
        <v>220</v>
      </c>
      <c r="B222" s="34" t="s">
        <v>527</v>
      </c>
      <c r="C222" s="34" t="s">
        <v>528</v>
      </c>
      <c r="D222" s="33">
        <v>52</v>
      </c>
      <c r="E222" s="33" t="s">
        <v>19</v>
      </c>
      <c r="F222" s="33" t="s">
        <v>274</v>
      </c>
      <c r="G222" s="7" t="s">
        <v>21</v>
      </c>
      <c r="H222" s="42">
        <v>42547</v>
      </c>
      <c r="I222" s="26">
        <v>1075</v>
      </c>
      <c r="J222" s="8" t="s">
        <v>22</v>
      </c>
      <c r="K222" s="8" t="s">
        <v>22</v>
      </c>
      <c r="L222" s="8" t="s">
        <v>22</v>
      </c>
      <c r="M222" s="8" t="s">
        <v>22</v>
      </c>
      <c r="N222" s="8" t="s">
        <v>22</v>
      </c>
      <c r="O222" s="8" t="s">
        <v>22</v>
      </c>
      <c r="P222" s="8" t="s">
        <v>22</v>
      </c>
      <c r="Q222" s="8" t="s">
        <v>22</v>
      </c>
      <c r="R222" s="33" t="s">
        <v>23</v>
      </c>
      <c r="S222" s="33">
        <v>9817882996</v>
      </c>
      <c r="T222" s="33" t="s">
        <v>25</v>
      </c>
    </row>
    <row r="223" spans="1:20" s="38" customFormat="1" ht="30" customHeight="1" x14ac:dyDescent="0.25">
      <c r="A223" s="3">
        <v>221</v>
      </c>
      <c r="B223" s="34" t="s">
        <v>529</v>
      </c>
      <c r="C223" s="34" t="s">
        <v>530</v>
      </c>
      <c r="D223" s="33">
        <v>75</v>
      </c>
      <c r="E223" s="33" t="s">
        <v>33</v>
      </c>
      <c r="F223" s="33" t="s">
        <v>170</v>
      </c>
      <c r="G223" s="7" t="s">
        <v>109</v>
      </c>
      <c r="H223" s="42">
        <v>42547</v>
      </c>
      <c r="I223" s="26">
        <v>420</v>
      </c>
      <c r="J223" s="8" t="s">
        <v>22</v>
      </c>
      <c r="K223" s="8" t="s">
        <v>22</v>
      </c>
      <c r="L223" s="8" t="s">
        <v>22</v>
      </c>
      <c r="M223" s="8" t="s">
        <v>22</v>
      </c>
      <c r="N223" s="8" t="s">
        <v>22</v>
      </c>
      <c r="O223" s="8" t="s">
        <v>22</v>
      </c>
      <c r="P223" s="8" t="s">
        <v>22</v>
      </c>
      <c r="Q223" s="8" t="s">
        <v>22</v>
      </c>
      <c r="R223" s="33" t="s">
        <v>23</v>
      </c>
      <c r="S223" s="33">
        <v>9418602183</v>
      </c>
      <c r="T223" s="33" t="s">
        <v>30</v>
      </c>
    </row>
    <row r="224" spans="1:20" s="63" customFormat="1" ht="30" customHeight="1" x14ac:dyDescent="0.25">
      <c r="A224" s="3">
        <v>222</v>
      </c>
      <c r="B224" s="60" t="s">
        <v>533</v>
      </c>
      <c r="C224" s="60" t="s">
        <v>534</v>
      </c>
      <c r="D224" s="43">
        <v>35</v>
      </c>
      <c r="E224" s="43" t="s">
        <v>19</v>
      </c>
      <c r="F224" s="49" t="s">
        <v>49</v>
      </c>
      <c r="G224" s="48" t="s">
        <v>262</v>
      </c>
      <c r="H224" s="44">
        <v>42552</v>
      </c>
      <c r="I224" s="45">
        <v>420</v>
      </c>
      <c r="J224" s="46" t="s">
        <v>22</v>
      </c>
      <c r="K224" s="46" t="s">
        <v>22</v>
      </c>
      <c r="L224" s="46" t="s">
        <v>22</v>
      </c>
      <c r="M224" s="46" t="s">
        <v>22</v>
      </c>
      <c r="N224" s="46" t="s">
        <v>22</v>
      </c>
      <c r="O224" s="46" t="s">
        <v>22</v>
      </c>
      <c r="P224" s="46" t="s">
        <v>22</v>
      </c>
      <c r="Q224" s="46" t="s">
        <v>22</v>
      </c>
      <c r="R224" s="43" t="s">
        <v>23</v>
      </c>
      <c r="S224" s="43">
        <v>9418490905</v>
      </c>
      <c r="T224" s="49" t="s">
        <v>30</v>
      </c>
    </row>
    <row r="225" spans="1:20" s="63" customFormat="1" ht="30" customHeight="1" x14ac:dyDescent="0.25">
      <c r="A225" s="3">
        <v>223</v>
      </c>
      <c r="B225" s="60" t="s">
        <v>535</v>
      </c>
      <c r="C225" s="60" t="s">
        <v>536</v>
      </c>
      <c r="D225" s="43">
        <v>50</v>
      </c>
      <c r="E225" s="43" t="s">
        <v>19</v>
      </c>
      <c r="F225" s="49" t="s">
        <v>49</v>
      </c>
      <c r="G225" s="48" t="s">
        <v>537</v>
      </c>
      <c r="H225" s="44">
        <v>42552</v>
      </c>
      <c r="I225" s="45">
        <f>3422+420</f>
        <v>3842</v>
      </c>
      <c r="J225" s="46" t="s">
        <v>22</v>
      </c>
      <c r="K225" s="46" t="s">
        <v>22</v>
      </c>
      <c r="L225" s="46" t="s">
        <v>22</v>
      </c>
      <c r="M225" s="46" t="s">
        <v>22</v>
      </c>
      <c r="N225" s="46" t="s">
        <v>22</v>
      </c>
      <c r="O225" s="46" t="s">
        <v>22</v>
      </c>
      <c r="P225" s="46" t="s">
        <v>22</v>
      </c>
      <c r="Q225" s="46" t="s">
        <v>22</v>
      </c>
      <c r="R225" s="43" t="s">
        <v>23</v>
      </c>
      <c r="S225" s="43">
        <v>9817646168</v>
      </c>
      <c r="T225" s="49" t="s">
        <v>30</v>
      </c>
    </row>
    <row r="226" spans="1:20" s="63" customFormat="1" ht="30" customHeight="1" x14ac:dyDescent="0.25">
      <c r="A226" s="3">
        <v>224</v>
      </c>
      <c r="B226" s="60" t="s">
        <v>538</v>
      </c>
      <c r="C226" s="60" t="s">
        <v>539</v>
      </c>
      <c r="D226" s="43">
        <v>18</v>
      </c>
      <c r="E226" s="43" t="s">
        <v>19</v>
      </c>
      <c r="F226" s="49" t="s">
        <v>49</v>
      </c>
      <c r="G226" s="48" t="s">
        <v>540</v>
      </c>
      <c r="H226" s="44">
        <v>42555</v>
      </c>
      <c r="I226" s="45">
        <v>936</v>
      </c>
      <c r="J226" s="46" t="s">
        <v>22</v>
      </c>
      <c r="K226" s="46" t="s">
        <v>22</v>
      </c>
      <c r="L226" s="46" t="s">
        <v>22</v>
      </c>
      <c r="M226" s="46" t="s">
        <v>22</v>
      </c>
      <c r="N226" s="46" t="s">
        <v>22</v>
      </c>
      <c r="O226" s="46" t="s">
        <v>22</v>
      </c>
      <c r="P226" s="46" t="s">
        <v>22</v>
      </c>
      <c r="Q226" s="46" t="s">
        <v>22</v>
      </c>
      <c r="R226" s="43" t="s">
        <v>177</v>
      </c>
      <c r="S226" s="43">
        <v>9816217803</v>
      </c>
      <c r="T226" s="49" t="s">
        <v>30</v>
      </c>
    </row>
    <row r="227" spans="1:20" s="63" customFormat="1" ht="30" customHeight="1" x14ac:dyDescent="0.25">
      <c r="A227" s="3">
        <v>225</v>
      </c>
      <c r="B227" s="60" t="s">
        <v>541</v>
      </c>
      <c r="C227" s="60" t="s">
        <v>542</v>
      </c>
      <c r="D227" s="43">
        <v>17</v>
      </c>
      <c r="E227" s="43" t="s">
        <v>19</v>
      </c>
      <c r="F227" s="49" t="s">
        <v>543</v>
      </c>
      <c r="G227" s="48" t="s">
        <v>21</v>
      </c>
      <c r="H227" s="44">
        <v>42555</v>
      </c>
      <c r="I227" s="45">
        <v>1075</v>
      </c>
      <c r="J227" s="46" t="s">
        <v>22</v>
      </c>
      <c r="K227" s="46" t="s">
        <v>22</v>
      </c>
      <c r="L227" s="46" t="s">
        <v>22</v>
      </c>
      <c r="M227" s="46" t="s">
        <v>22</v>
      </c>
      <c r="N227" s="46" t="s">
        <v>22</v>
      </c>
      <c r="O227" s="46" t="s">
        <v>22</v>
      </c>
      <c r="P227" s="46" t="s">
        <v>22</v>
      </c>
      <c r="Q227" s="46" t="s">
        <v>22</v>
      </c>
      <c r="R227" s="43" t="s">
        <v>23</v>
      </c>
      <c r="S227" s="43">
        <v>9418379872</v>
      </c>
      <c r="T227" s="49" t="s">
        <v>25</v>
      </c>
    </row>
    <row r="228" spans="1:20" s="63" customFormat="1" ht="30" customHeight="1" x14ac:dyDescent="0.25">
      <c r="A228" s="3">
        <v>226</v>
      </c>
      <c r="B228" s="60" t="s">
        <v>544</v>
      </c>
      <c r="C228" s="60" t="s">
        <v>545</v>
      </c>
      <c r="D228" s="43">
        <v>67</v>
      </c>
      <c r="E228" s="64" t="s">
        <v>19</v>
      </c>
      <c r="F228" s="49" t="s">
        <v>546</v>
      </c>
      <c r="G228" s="48" t="s">
        <v>50</v>
      </c>
      <c r="H228" s="44">
        <v>42557</v>
      </c>
      <c r="I228" s="45">
        <v>1075</v>
      </c>
      <c r="J228" s="46" t="s">
        <v>22</v>
      </c>
      <c r="K228" s="46" t="s">
        <v>22</v>
      </c>
      <c r="L228" s="46" t="s">
        <v>22</v>
      </c>
      <c r="M228" s="46" t="s">
        <v>22</v>
      </c>
      <c r="N228" s="46" t="s">
        <v>22</v>
      </c>
      <c r="O228" s="46" t="s">
        <v>22</v>
      </c>
      <c r="P228" s="46" t="s">
        <v>22</v>
      </c>
      <c r="Q228" s="46" t="s">
        <v>22</v>
      </c>
      <c r="R228" s="43" t="s">
        <v>23</v>
      </c>
      <c r="S228" s="64" t="s">
        <v>24</v>
      </c>
      <c r="T228" s="49" t="s">
        <v>25</v>
      </c>
    </row>
    <row r="229" spans="1:20" s="63" customFormat="1" ht="30" customHeight="1" x14ac:dyDescent="0.25">
      <c r="A229" s="3">
        <v>227</v>
      </c>
      <c r="B229" s="60" t="s">
        <v>547</v>
      </c>
      <c r="C229" s="60" t="s">
        <v>548</v>
      </c>
      <c r="D229" s="43">
        <v>61</v>
      </c>
      <c r="E229" s="43" t="s">
        <v>19</v>
      </c>
      <c r="F229" s="49" t="s">
        <v>49</v>
      </c>
      <c r="G229" s="48" t="s">
        <v>43</v>
      </c>
      <c r="H229" s="44">
        <v>42559</v>
      </c>
      <c r="I229" s="45">
        <v>1075</v>
      </c>
      <c r="J229" s="46" t="s">
        <v>22</v>
      </c>
      <c r="K229" s="46" t="s">
        <v>22</v>
      </c>
      <c r="L229" s="46" t="s">
        <v>22</v>
      </c>
      <c r="M229" s="46" t="s">
        <v>22</v>
      </c>
      <c r="N229" s="46" t="s">
        <v>22</v>
      </c>
      <c r="O229" s="46" t="s">
        <v>22</v>
      </c>
      <c r="P229" s="46" t="s">
        <v>22</v>
      </c>
      <c r="Q229" s="46" t="s">
        <v>22</v>
      </c>
      <c r="R229" s="43" t="s">
        <v>23</v>
      </c>
      <c r="S229" s="43">
        <v>9418319414</v>
      </c>
      <c r="T229" s="49" t="s">
        <v>25</v>
      </c>
    </row>
    <row r="230" spans="1:20" s="63" customFormat="1" ht="30" customHeight="1" x14ac:dyDescent="0.25">
      <c r="A230" s="3">
        <v>228</v>
      </c>
      <c r="B230" s="60" t="s">
        <v>580</v>
      </c>
      <c r="C230" s="60" t="s">
        <v>549</v>
      </c>
      <c r="D230" s="43">
        <v>7</v>
      </c>
      <c r="E230" s="43" t="s">
        <v>33</v>
      </c>
      <c r="F230" s="49" t="s">
        <v>550</v>
      </c>
      <c r="G230" s="48" t="s">
        <v>29</v>
      </c>
      <c r="H230" s="44">
        <v>42559</v>
      </c>
      <c r="I230" s="45">
        <v>3422</v>
      </c>
      <c r="J230" s="46" t="s">
        <v>22</v>
      </c>
      <c r="K230" s="46" t="s">
        <v>22</v>
      </c>
      <c r="L230" s="46" t="s">
        <v>22</v>
      </c>
      <c r="M230" s="46" t="s">
        <v>22</v>
      </c>
      <c r="N230" s="46" t="s">
        <v>22</v>
      </c>
      <c r="O230" s="46" t="s">
        <v>22</v>
      </c>
      <c r="P230" s="46" t="s">
        <v>22</v>
      </c>
      <c r="Q230" s="46" t="s">
        <v>22</v>
      </c>
      <c r="R230" s="43" t="s">
        <v>23</v>
      </c>
      <c r="S230" s="43">
        <v>9816793599</v>
      </c>
      <c r="T230" s="49" t="s">
        <v>30</v>
      </c>
    </row>
    <row r="231" spans="1:20" s="63" customFormat="1" ht="30" customHeight="1" x14ac:dyDescent="0.25">
      <c r="A231" s="3">
        <v>229</v>
      </c>
      <c r="B231" s="60" t="s">
        <v>551</v>
      </c>
      <c r="C231" s="60" t="s">
        <v>552</v>
      </c>
      <c r="D231" s="43">
        <v>64</v>
      </c>
      <c r="E231" s="43" t="s">
        <v>19</v>
      </c>
      <c r="F231" s="49" t="s">
        <v>553</v>
      </c>
      <c r="G231" s="48" t="s">
        <v>246</v>
      </c>
      <c r="H231" s="44">
        <v>42559</v>
      </c>
      <c r="I231" s="45">
        <v>875</v>
      </c>
      <c r="J231" s="46" t="s">
        <v>22</v>
      </c>
      <c r="K231" s="46" t="s">
        <v>22</v>
      </c>
      <c r="L231" s="46" t="s">
        <v>22</v>
      </c>
      <c r="M231" s="46" t="s">
        <v>22</v>
      </c>
      <c r="N231" s="46" t="s">
        <v>22</v>
      </c>
      <c r="O231" s="46" t="s">
        <v>22</v>
      </c>
      <c r="P231" s="46" t="s">
        <v>22</v>
      </c>
      <c r="Q231" s="46" t="s">
        <v>22</v>
      </c>
      <c r="R231" s="43" t="s">
        <v>23</v>
      </c>
      <c r="S231" s="43">
        <v>9805708383</v>
      </c>
      <c r="T231" s="49" t="s">
        <v>25</v>
      </c>
    </row>
    <row r="232" spans="1:20" s="63" customFormat="1" ht="30" customHeight="1" x14ac:dyDescent="0.25">
      <c r="A232" s="3">
        <v>230</v>
      </c>
      <c r="B232" s="60" t="s">
        <v>554</v>
      </c>
      <c r="C232" s="60" t="s">
        <v>555</v>
      </c>
      <c r="D232" s="43">
        <v>85</v>
      </c>
      <c r="E232" s="43" t="s">
        <v>19</v>
      </c>
      <c r="F232" s="49" t="s">
        <v>556</v>
      </c>
      <c r="G232" s="48" t="s">
        <v>50</v>
      </c>
      <c r="H232" s="44">
        <v>42562</v>
      </c>
      <c r="I232" s="45">
        <v>1075</v>
      </c>
      <c r="J232" s="46" t="s">
        <v>22</v>
      </c>
      <c r="K232" s="46" t="s">
        <v>22</v>
      </c>
      <c r="L232" s="46" t="s">
        <v>22</v>
      </c>
      <c r="M232" s="46" t="s">
        <v>22</v>
      </c>
      <c r="N232" s="46" t="s">
        <v>22</v>
      </c>
      <c r="O232" s="46" t="s">
        <v>22</v>
      </c>
      <c r="P232" s="46" t="s">
        <v>22</v>
      </c>
      <c r="Q232" s="46" t="s">
        <v>22</v>
      </c>
      <c r="R232" s="43" t="s">
        <v>23</v>
      </c>
      <c r="S232" s="43" t="s">
        <v>24</v>
      </c>
      <c r="T232" s="49" t="s">
        <v>25</v>
      </c>
    </row>
    <row r="233" spans="1:20" s="63" customFormat="1" ht="30" customHeight="1" x14ac:dyDescent="0.25">
      <c r="A233" s="3">
        <v>231</v>
      </c>
      <c r="B233" s="60" t="s">
        <v>557</v>
      </c>
      <c r="C233" s="60" t="s">
        <v>558</v>
      </c>
      <c r="D233" s="43">
        <v>28</v>
      </c>
      <c r="E233" s="43" t="s">
        <v>33</v>
      </c>
      <c r="F233" s="49" t="s">
        <v>274</v>
      </c>
      <c r="G233" s="15" t="s">
        <v>295</v>
      </c>
      <c r="H233" s="44">
        <v>42562</v>
      </c>
      <c r="I233" s="45">
        <v>9890</v>
      </c>
      <c r="J233" s="46" t="s">
        <v>22</v>
      </c>
      <c r="K233" s="46" t="s">
        <v>22</v>
      </c>
      <c r="L233" s="46" t="s">
        <v>22</v>
      </c>
      <c r="M233" s="46" t="s">
        <v>22</v>
      </c>
      <c r="N233" s="46" t="s">
        <v>22</v>
      </c>
      <c r="O233" s="46" t="s">
        <v>22</v>
      </c>
      <c r="P233" s="46" t="s">
        <v>22</v>
      </c>
      <c r="Q233" s="46" t="s">
        <v>22</v>
      </c>
      <c r="R233" s="43" t="s">
        <v>23</v>
      </c>
      <c r="S233" s="43">
        <v>9816520566</v>
      </c>
      <c r="T233" s="49" t="s">
        <v>63</v>
      </c>
    </row>
    <row r="234" spans="1:20" s="63" customFormat="1" ht="30" customHeight="1" x14ac:dyDescent="0.25">
      <c r="A234" s="3">
        <v>232</v>
      </c>
      <c r="B234" s="60" t="s">
        <v>559</v>
      </c>
      <c r="C234" s="60" t="s">
        <v>560</v>
      </c>
      <c r="D234" s="43">
        <v>1.4</v>
      </c>
      <c r="E234" s="43" t="s">
        <v>33</v>
      </c>
      <c r="F234" s="49" t="s">
        <v>80</v>
      </c>
      <c r="G234" s="48" t="s">
        <v>184</v>
      </c>
      <c r="H234" s="44">
        <v>42562</v>
      </c>
      <c r="I234" s="45">
        <v>568</v>
      </c>
      <c r="J234" s="46" t="s">
        <v>22</v>
      </c>
      <c r="K234" s="46" t="s">
        <v>22</v>
      </c>
      <c r="L234" s="46" t="s">
        <v>22</v>
      </c>
      <c r="M234" s="46" t="s">
        <v>22</v>
      </c>
      <c r="N234" s="46" t="s">
        <v>22</v>
      </c>
      <c r="O234" s="46" t="s">
        <v>22</v>
      </c>
      <c r="P234" s="46" t="s">
        <v>22</v>
      </c>
      <c r="Q234" s="46" t="s">
        <v>22</v>
      </c>
      <c r="R234" s="43" t="s">
        <v>36</v>
      </c>
      <c r="S234" s="43">
        <v>9882469009</v>
      </c>
      <c r="T234" s="49" t="s">
        <v>30</v>
      </c>
    </row>
    <row r="235" spans="1:20" s="63" customFormat="1" ht="30" customHeight="1" x14ac:dyDescent="0.25">
      <c r="A235" s="3">
        <v>233</v>
      </c>
      <c r="B235" s="60" t="s">
        <v>611</v>
      </c>
      <c r="C235" s="60" t="s">
        <v>561</v>
      </c>
      <c r="D235" s="43">
        <v>42</v>
      </c>
      <c r="E235" s="43" t="s">
        <v>33</v>
      </c>
      <c r="F235" s="49" t="s">
        <v>61</v>
      </c>
      <c r="G235" s="48" t="s">
        <v>115</v>
      </c>
      <c r="H235" s="44">
        <v>42562</v>
      </c>
      <c r="I235" s="45">
        <f>994*2</f>
        <v>1988</v>
      </c>
      <c r="J235" s="46" t="s">
        <v>22</v>
      </c>
      <c r="K235" s="46" t="s">
        <v>22</v>
      </c>
      <c r="L235" s="46" t="s">
        <v>22</v>
      </c>
      <c r="M235" s="46" t="s">
        <v>22</v>
      </c>
      <c r="N235" s="46" t="s">
        <v>22</v>
      </c>
      <c r="O235" s="46" t="s">
        <v>22</v>
      </c>
      <c r="P235" s="46" t="s">
        <v>22</v>
      </c>
      <c r="Q235" s="46" t="s">
        <v>22</v>
      </c>
      <c r="R235" s="43" t="s">
        <v>23</v>
      </c>
      <c r="S235" s="43">
        <v>9459218609</v>
      </c>
      <c r="T235" s="49" t="s">
        <v>30</v>
      </c>
    </row>
    <row r="236" spans="1:20" s="63" customFormat="1" ht="30" customHeight="1" x14ac:dyDescent="0.25">
      <c r="A236" s="3">
        <v>234</v>
      </c>
      <c r="B236" s="60" t="s">
        <v>562</v>
      </c>
      <c r="C236" s="60" t="s">
        <v>563</v>
      </c>
      <c r="D236" s="43">
        <v>82</v>
      </c>
      <c r="E236" s="43" t="s">
        <v>19</v>
      </c>
      <c r="F236" s="49" t="s">
        <v>34</v>
      </c>
      <c r="G236" s="48" t="s">
        <v>262</v>
      </c>
      <c r="H236" s="44">
        <v>42562</v>
      </c>
      <c r="I236" s="45">
        <v>420</v>
      </c>
      <c r="J236" s="46" t="s">
        <v>22</v>
      </c>
      <c r="K236" s="46" t="s">
        <v>22</v>
      </c>
      <c r="L236" s="46" t="s">
        <v>22</v>
      </c>
      <c r="M236" s="46" t="s">
        <v>22</v>
      </c>
      <c r="N236" s="46" t="s">
        <v>22</v>
      </c>
      <c r="O236" s="46" t="s">
        <v>22</v>
      </c>
      <c r="P236" s="46" t="s">
        <v>22</v>
      </c>
      <c r="Q236" s="46" t="s">
        <v>22</v>
      </c>
      <c r="R236" s="43" t="s">
        <v>36</v>
      </c>
      <c r="S236" s="43" t="s">
        <v>24</v>
      </c>
      <c r="T236" s="49" t="s">
        <v>30</v>
      </c>
    </row>
    <row r="237" spans="1:20" s="63" customFormat="1" ht="30" customHeight="1" x14ac:dyDescent="0.25">
      <c r="A237" s="3">
        <v>235</v>
      </c>
      <c r="B237" s="60" t="s">
        <v>564</v>
      </c>
      <c r="C237" s="60" t="s">
        <v>565</v>
      </c>
      <c r="D237" s="43">
        <v>69</v>
      </c>
      <c r="E237" s="43" t="s">
        <v>19</v>
      </c>
      <c r="F237" s="49" t="s">
        <v>566</v>
      </c>
      <c r="G237" s="48" t="s">
        <v>50</v>
      </c>
      <c r="H237" s="44">
        <v>42562</v>
      </c>
      <c r="I237" s="45">
        <v>1075</v>
      </c>
      <c r="J237" s="46" t="s">
        <v>22</v>
      </c>
      <c r="K237" s="46" t="s">
        <v>22</v>
      </c>
      <c r="L237" s="46" t="s">
        <v>22</v>
      </c>
      <c r="M237" s="46" t="s">
        <v>22</v>
      </c>
      <c r="N237" s="46" t="s">
        <v>22</v>
      </c>
      <c r="O237" s="46" t="s">
        <v>22</v>
      </c>
      <c r="P237" s="46" t="s">
        <v>22</v>
      </c>
      <c r="Q237" s="46" t="s">
        <v>22</v>
      </c>
      <c r="R237" s="43" t="s">
        <v>23</v>
      </c>
      <c r="S237" s="43">
        <v>9418635560</v>
      </c>
      <c r="T237" s="49" t="s">
        <v>25</v>
      </c>
    </row>
    <row r="238" spans="1:20" s="63" customFormat="1" ht="30" customHeight="1" x14ac:dyDescent="0.25">
      <c r="A238" s="3">
        <v>236</v>
      </c>
      <c r="B238" s="60" t="s">
        <v>567</v>
      </c>
      <c r="C238" s="60" t="s">
        <v>568</v>
      </c>
      <c r="D238" s="43">
        <v>75</v>
      </c>
      <c r="E238" s="43" t="s">
        <v>33</v>
      </c>
      <c r="F238" s="49" t="s">
        <v>183</v>
      </c>
      <c r="G238" s="48" t="s">
        <v>246</v>
      </c>
      <c r="H238" s="44">
        <v>42563</v>
      </c>
      <c r="I238" s="45">
        <v>875</v>
      </c>
      <c r="J238" s="46" t="s">
        <v>22</v>
      </c>
      <c r="K238" s="46" t="s">
        <v>22</v>
      </c>
      <c r="L238" s="46" t="s">
        <v>22</v>
      </c>
      <c r="M238" s="46" t="s">
        <v>22</v>
      </c>
      <c r="N238" s="46" t="s">
        <v>22</v>
      </c>
      <c r="O238" s="46" t="s">
        <v>22</v>
      </c>
      <c r="P238" s="46" t="s">
        <v>22</v>
      </c>
      <c r="Q238" s="46" t="s">
        <v>22</v>
      </c>
      <c r="R238" s="43" t="s">
        <v>23</v>
      </c>
      <c r="S238" s="43">
        <v>9459327793</v>
      </c>
      <c r="T238" s="49" t="s">
        <v>25</v>
      </c>
    </row>
    <row r="239" spans="1:20" s="63" customFormat="1" ht="30" customHeight="1" x14ac:dyDescent="0.25">
      <c r="A239" s="3">
        <v>237</v>
      </c>
      <c r="B239" s="60" t="s">
        <v>569</v>
      </c>
      <c r="C239" s="60" t="s">
        <v>570</v>
      </c>
      <c r="D239" s="43">
        <v>54</v>
      </c>
      <c r="E239" s="43" t="s">
        <v>19</v>
      </c>
      <c r="F239" s="49" t="s">
        <v>206</v>
      </c>
      <c r="G239" s="48" t="s">
        <v>581</v>
      </c>
      <c r="H239" s="44">
        <v>42563</v>
      </c>
      <c r="I239" s="45">
        <f>420+180</f>
        <v>600</v>
      </c>
      <c r="J239" s="46" t="s">
        <v>22</v>
      </c>
      <c r="K239" s="46" t="s">
        <v>22</v>
      </c>
      <c r="L239" s="46" t="s">
        <v>22</v>
      </c>
      <c r="M239" s="46" t="s">
        <v>22</v>
      </c>
      <c r="N239" s="46" t="s">
        <v>22</v>
      </c>
      <c r="O239" s="46" t="s">
        <v>22</v>
      </c>
      <c r="P239" s="46" t="s">
        <v>22</v>
      </c>
      <c r="Q239" s="46" t="s">
        <v>22</v>
      </c>
      <c r="R239" s="43" t="s">
        <v>23</v>
      </c>
      <c r="S239" s="43">
        <v>9805925111</v>
      </c>
      <c r="T239" s="49" t="s">
        <v>30</v>
      </c>
    </row>
    <row r="240" spans="1:20" s="63" customFormat="1" ht="30" customHeight="1" x14ac:dyDescent="0.25">
      <c r="A240" s="3">
        <v>238</v>
      </c>
      <c r="B240" s="60" t="s">
        <v>571</v>
      </c>
      <c r="C240" s="60" t="s">
        <v>572</v>
      </c>
      <c r="D240" s="43">
        <v>0.6</v>
      </c>
      <c r="E240" s="43" t="s">
        <v>19</v>
      </c>
      <c r="F240" s="49" t="s">
        <v>573</v>
      </c>
      <c r="G240" s="48" t="s">
        <v>184</v>
      </c>
      <c r="H240" s="44">
        <v>42563</v>
      </c>
      <c r="I240" s="45">
        <v>568</v>
      </c>
      <c r="J240" s="46" t="s">
        <v>22</v>
      </c>
      <c r="K240" s="46" t="s">
        <v>22</v>
      </c>
      <c r="L240" s="46" t="s">
        <v>22</v>
      </c>
      <c r="M240" s="46" t="s">
        <v>22</v>
      </c>
      <c r="N240" s="46" t="s">
        <v>22</v>
      </c>
      <c r="O240" s="46" t="s">
        <v>22</v>
      </c>
      <c r="P240" s="46" t="s">
        <v>22</v>
      </c>
      <c r="Q240" s="46" t="s">
        <v>22</v>
      </c>
      <c r="R240" s="43" t="s">
        <v>36</v>
      </c>
      <c r="S240" s="43">
        <v>8679715597</v>
      </c>
      <c r="T240" s="49" t="s">
        <v>30</v>
      </c>
    </row>
    <row r="241" spans="1:20" s="63" customFormat="1" ht="30" customHeight="1" x14ac:dyDescent="0.25">
      <c r="A241" s="3">
        <v>239</v>
      </c>
      <c r="B241" s="60" t="s">
        <v>574</v>
      </c>
      <c r="C241" s="60" t="s">
        <v>575</v>
      </c>
      <c r="D241" s="43">
        <v>10</v>
      </c>
      <c r="E241" s="43" t="s">
        <v>33</v>
      </c>
      <c r="F241" s="49" t="s">
        <v>576</v>
      </c>
      <c r="G241" s="48" t="s">
        <v>115</v>
      </c>
      <c r="H241" s="44">
        <v>42566</v>
      </c>
      <c r="I241" s="45">
        <f>994*2</f>
        <v>1988</v>
      </c>
      <c r="J241" s="46" t="s">
        <v>22</v>
      </c>
      <c r="K241" s="46" t="s">
        <v>22</v>
      </c>
      <c r="L241" s="46" t="s">
        <v>22</v>
      </c>
      <c r="M241" s="46" t="s">
        <v>22</v>
      </c>
      <c r="N241" s="46" t="s">
        <v>22</v>
      </c>
      <c r="O241" s="46" t="s">
        <v>22</v>
      </c>
      <c r="P241" s="46" t="s">
        <v>22</v>
      </c>
      <c r="Q241" s="46" t="s">
        <v>22</v>
      </c>
      <c r="R241" s="43" t="s">
        <v>36</v>
      </c>
      <c r="S241" s="43">
        <v>9805842151</v>
      </c>
      <c r="T241" s="49" t="s">
        <v>30</v>
      </c>
    </row>
    <row r="242" spans="1:20" s="63" customFormat="1" ht="30" customHeight="1" x14ac:dyDescent="0.25">
      <c r="A242" s="3">
        <v>240</v>
      </c>
      <c r="B242" s="60" t="s">
        <v>577</v>
      </c>
      <c r="C242" s="60" t="s">
        <v>578</v>
      </c>
      <c r="D242" s="43">
        <v>67</v>
      </c>
      <c r="E242" s="43" t="s">
        <v>19</v>
      </c>
      <c r="F242" s="49" t="s">
        <v>579</v>
      </c>
      <c r="G242" s="48" t="s">
        <v>246</v>
      </c>
      <c r="H242" s="44">
        <v>42566</v>
      </c>
      <c r="I242" s="45">
        <v>875</v>
      </c>
      <c r="J242" s="46" t="s">
        <v>22</v>
      </c>
      <c r="K242" s="46" t="s">
        <v>22</v>
      </c>
      <c r="L242" s="46" t="s">
        <v>22</v>
      </c>
      <c r="M242" s="46" t="s">
        <v>22</v>
      </c>
      <c r="N242" s="46" t="s">
        <v>22</v>
      </c>
      <c r="O242" s="46" t="s">
        <v>22</v>
      </c>
      <c r="P242" s="46" t="s">
        <v>22</v>
      </c>
      <c r="Q242" s="46" t="s">
        <v>22</v>
      </c>
      <c r="R242" s="43" t="s">
        <v>36</v>
      </c>
      <c r="S242" s="43">
        <v>8894088950</v>
      </c>
      <c r="T242" s="49" t="s">
        <v>25</v>
      </c>
    </row>
    <row r="243" spans="1:20" s="63" customFormat="1" ht="30" customHeight="1" x14ac:dyDescent="0.25">
      <c r="A243" s="3">
        <v>241</v>
      </c>
      <c r="B243" s="60" t="s">
        <v>582</v>
      </c>
      <c r="C243" s="60" t="s">
        <v>583</v>
      </c>
      <c r="D243" s="43">
        <v>34</v>
      </c>
      <c r="E243" s="43" t="s">
        <v>19</v>
      </c>
      <c r="F243" s="49" t="s">
        <v>49</v>
      </c>
      <c r="G243" s="48" t="s">
        <v>360</v>
      </c>
      <c r="H243" s="44">
        <v>42571</v>
      </c>
      <c r="I243" s="45">
        <v>3000</v>
      </c>
      <c r="J243" s="46" t="s">
        <v>22</v>
      </c>
      <c r="K243" s="46" t="s">
        <v>22</v>
      </c>
      <c r="L243" s="46" t="s">
        <v>22</v>
      </c>
      <c r="M243" s="46" t="s">
        <v>22</v>
      </c>
      <c r="N243" s="46" t="s">
        <v>22</v>
      </c>
      <c r="O243" s="46" t="s">
        <v>22</v>
      </c>
      <c r="P243" s="46" t="s">
        <v>22</v>
      </c>
      <c r="Q243" s="46" t="s">
        <v>22</v>
      </c>
      <c r="R243" s="43" t="s">
        <v>23</v>
      </c>
      <c r="S243" s="43">
        <v>9418005588</v>
      </c>
      <c r="T243" s="49" t="s">
        <v>63</v>
      </c>
    </row>
    <row r="244" spans="1:20" s="63" customFormat="1" ht="30" customHeight="1" x14ac:dyDescent="0.25">
      <c r="A244" s="3">
        <v>242</v>
      </c>
      <c r="B244" s="60" t="s">
        <v>584</v>
      </c>
      <c r="C244" s="60" t="s">
        <v>585</v>
      </c>
      <c r="D244" s="43">
        <v>48</v>
      </c>
      <c r="E244" s="43" t="s">
        <v>19</v>
      </c>
      <c r="F244" s="49" t="s">
        <v>49</v>
      </c>
      <c r="G244" s="48" t="s">
        <v>115</v>
      </c>
      <c r="H244" s="44">
        <v>42571</v>
      </c>
      <c r="I244" s="45">
        <f>994*2</f>
        <v>1988</v>
      </c>
      <c r="J244" s="46" t="s">
        <v>22</v>
      </c>
      <c r="K244" s="46" t="s">
        <v>22</v>
      </c>
      <c r="L244" s="46" t="s">
        <v>22</v>
      </c>
      <c r="M244" s="46" t="s">
        <v>22</v>
      </c>
      <c r="N244" s="46" t="s">
        <v>22</v>
      </c>
      <c r="O244" s="46" t="s">
        <v>22</v>
      </c>
      <c r="P244" s="46" t="s">
        <v>22</v>
      </c>
      <c r="Q244" s="46" t="s">
        <v>22</v>
      </c>
      <c r="R244" s="43" t="s">
        <v>36</v>
      </c>
      <c r="S244" s="43">
        <v>8261091757</v>
      </c>
      <c r="T244" s="49" t="s">
        <v>30</v>
      </c>
    </row>
    <row r="245" spans="1:20" s="63" customFormat="1" ht="30" customHeight="1" x14ac:dyDescent="0.25">
      <c r="A245" s="3">
        <v>243</v>
      </c>
      <c r="B245" s="60" t="s">
        <v>586</v>
      </c>
      <c r="C245" s="60" t="s">
        <v>3742</v>
      </c>
      <c r="D245" s="43">
        <v>49</v>
      </c>
      <c r="E245" s="43" t="s">
        <v>33</v>
      </c>
      <c r="F245" s="49" t="s">
        <v>197</v>
      </c>
      <c r="G245" s="48" t="s">
        <v>587</v>
      </c>
      <c r="H245" s="44">
        <v>42571</v>
      </c>
      <c r="I245" s="45">
        <f>3422+994*2</f>
        <v>5410</v>
      </c>
      <c r="J245" s="46" t="s">
        <v>22</v>
      </c>
      <c r="K245" s="46" t="s">
        <v>22</v>
      </c>
      <c r="L245" s="46" t="s">
        <v>22</v>
      </c>
      <c r="M245" s="46" t="s">
        <v>22</v>
      </c>
      <c r="N245" s="46" t="s">
        <v>22</v>
      </c>
      <c r="O245" s="46" t="s">
        <v>22</v>
      </c>
      <c r="P245" s="46" t="s">
        <v>22</v>
      </c>
      <c r="Q245" s="46" t="s">
        <v>22</v>
      </c>
      <c r="R245" s="43" t="s">
        <v>36</v>
      </c>
      <c r="S245" s="43">
        <v>8628082373</v>
      </c>
      <c r="T245" s="49" t="s">
        <v>30</v>
      </c>
    </row>
    <row r="246" spans="1:20" s="63" customFormat="1" ht="30" customHeight="1" x14ac:dyDescent="0.25">
      <c r="A246" s="3">
        <v>244</v>
      </c>
      <c r="B246" s="60" t="s">
        <v>588</v>
      </c>
      <c r="C246" s="60" t="s">
        <v>589</v>
      </c>
      <c r="D246" s="43">
        <v>67</v>
      </c>
      <c r="E246" s="43" t="s">
        <v>19</v>
      </c>
      <c r="F246" s="49" t="s">
        <v>313</v>
      </c>
      <c r="G246" s="48" t="s">
        <v>88</v>
      </c>
      <c r="H246" s="44">
        <v>42571</v>
      </c>
      <c r="I246" s="45">
        <v>875</v>
      </c>
      <c r="J246" s="46" t="s">
        <v>22</v>
      </c>
      <c r="K246" s="46" t="s">
        <v>22</v>
      </c>
      <c r="L246" s="46" t="s">
        <v>22</v>
      </c>
      <c r="M246" s="46" t="s">
        <v>22</v>
      </c>
      <c r="N246" s="46" t="s">
        <v>22</v>
      </c>
      <c r="O246" s="46" t="s">
        <v>22</v>
      </c>
      <c r="P246" s="46" t="s">
        <v>22</v>
      </c>
      <c r="Q246" s="46" t="s">
        <v>22</v>
      </c>
      <c r="R246" s="43" t="s">
        <v>36</v>
      </c>
      <c r="S246" s="43">
        <v>9813829743</v>
      </c>
      <c r="T246" s="49" t="s">
        <v>25</v>
      </c>
    </row>
    <row r="247" spans="1:20" s="63" customFormat="1" ht="30" customHeight="1" x14ac:dyDescent="0.25">
      <c r="A247" s="3">
        <v>245</v>
      </c>
      <c r="B247" s="60" t="s">
        <v>590</v>
      </c>
      <c r="C247" s="60" t="s">
        <v>591</v>
      </c>
      <c r="D247" s="43">
        <v>63</v>
      </c>
      <c r="E247" s="43" t="s">
        <v>19</v>
      </c>
      <c r="F247" s="49" t="s">
        <v>592</v>
      </c>
      <c r="G247" s="48" t="s">
        <v>121</v>
      </c>
      <c r="H247" s="44">
        <v>42571</v>
      </c>
      <c r="I247" s="45">
        <v>875</v>
      </c>
      <c r="J247" s="46" t="s">
        <v>22</v>
      </c>
      <c r="K247" s="46" t="s">
        <v>22</v>
      </c>
      <c r="L247" s="46" t="s">
        <v>22</v>
      </c>
      <c r="M247" s="46" t="s">
        <v>22</v>
      </c>
      <c r="N247" s="46" t="s">
        <v>22</v>
      </c>
      <c r="O247" s="46" t="s">
        <v>22</v>
      </c>
      <c r="P247" s="46" t="s">
        <v>22</v>
      </c>
      <c r="Q247" s="46" t="s">
        <v>22</v>
      </c>
      <c r="R247" s="43" t="s">
        <v>23</v>
      </c>
      <c r="S247" s="43">
        <v>8894049664</v>
      </c>
      <c r="T247" s="49" t="s">
        <v>25</v>
      </c>
    </row>
    <row r="248" spans="1:20" s="63" customFormat="1" ht="30" customHeight="1" x14ac:dyDescent="0.25">
      <c r="A248" s="3">
        <v>246</v>
      </c>
      <c r="B248" s="60" t="s">
        <v>593</v>
      </c>
      <c r="C248" s="60" t="s">
        <v>290</v>
      </c>
      <c r="D248" s="43">
        <v>28</v>
      </c>
      <c r="E248" s="43" t="s">
        <v>19</v>
      </c>
      <c r="F248" s="49" t="s">
        <v>164</v>
      </c>
      <c r="G248" s="48" t="s">
        <v>537</v>
      </c>
      <c r="H248" s="44">
        <v>42573</v>
      </c>
      <c r="I248" s="45">
        <f>3422+420</f>
        <v>3842</v>
      </c>
      <c r="J248" s="46" t="s">
        <v>22</v>
      </c>
      <c r="K248" s="46" t="s">
        <v>22</v>
      </c>
      <c r="L248" s="46" t="s">
        <v>22</v>
      </c>
      <c r="M248" s="46" t="s">
        <v>22</v>
      </c>
      <c r="N248" s="46" t="s">
        <v>22</v>
      </c>
      <c r="O248" s="46" t="s">
        <v>22</v>
      </c>
      <c r="P248" s="46" t="s">
        <v>22</v>
      </c>
      <c r="Q248" s="46" t="s">
        <v>22</v>
      </c>
      <c r="R248" s="43" t="s">
        <v>23</v>
      </c>
      <c r="S248" s="43">
        <v>9857907682</v>
      </c>
      <c r="T248" s="49" t="s">
        <v>30</v>
      </c>
    </row>
    <row r="249" spans="1:20" s="63" customFormat="1" ht="30" customHeight="1" x14ac:dyDescent="0.25">
      <c r="A249" s="3">
        <v>247</v>
      </c>
      <c r="B249" s="60" t="s">
        <v>594</v>
      </c>
      <c r="C249" s="60" t="s">
        <v>3242</v>
      </c>
      <c r="D249" s="43">
        <v>58</v>
      </c>
      <c r="E249" s="64" t="s">
        <v>19</v>
      </c>
      <c r="F249" s="49" t="s">
        <v>595</v>
      </c>
      <c r="G249" s="48" t="s">
        <v>537</v>
      </c>
      <c r="H249" s="44">
        <v>42576</v>
      </c>
      <c r="I249" s="45">
        <f>3422+420</f>
        <v>3842</v>
      </c>
      <c r="J249" s="46" t="s">
        <v>22</v>
      </c>
      <c r="K249" s="46" t="s">
        <v>22</v>
      </c>
      <c r="L249" s="46" t="s">
        <v>22</v>
      </c>
      <c r="M249" s="46" t="s">
        <v>22</v>
      </c>
      <c r="N249" s="46" t="s">
        <v>22</v>
      </c>
      <c r="O249" s="46" t="s">
        <v>22</v>
      </c>
      <c r="P249" s="46" t="s">
        <v>22</v>
      </c>
      <c r="Q249" s="46" t="s">
        <v>22</v>
      </c>
      <c r="R249" s="43" t="s">
        <v>23</v>
      </c>
      <c r="S249" s="64">
        <v>9805961043</v>
      </c>
      <c r="T249" s="49" t="s">
        <v>30</v>
      </c>
    </row>
    <row r="250" spans="1:20" s="63" customFormat="1" ht="30" customHeight="1" x14ac:dyDescent="0.25">
      <c r="A250" s="3">
        <v>248</v>
      </c>
      <c r="B250" s="60" t="s">
        <v>596</v>
      </c>
      <c r="C250" s="60" t="s">
        <v>597</v>
      </c>
      <c r="D250" s="43">
        <v>70</v>
      </c>
      <c r="E250" s="43" t="s">
        <v>19</v>
      </c>
      <c r="F250" s="49" t="s">
        <v>49</v>
      </c>
      <c r="G250" s="48" t="s">
        <v>121</v>
      </c>
      <c r="H250" s="44">
        <v>42576</v>
      </c>
      <c r="I250" s="45">
        <v>875</v>
      </c>
      <c r="J250" s="46" t="s">
        <v>22</v>
      </c>
      <c r="K250" s="46" t="s">
        <v>22</v>
      </c>
      <c r="L250" s="46" t="s">
        <v>22</v>
      </c>
      <c r="M250" s="46" t="s">
        <v>22</v>
      </c>
      <c r="N250" s="46" t="s">
        <v>22</v>
      </c>
      <c r="O250" s="46" t="s">
        <v>22</v>
      </c>
      <c r="P250" s="46" t="s">
        <v>22</v>
      </c>
      <c r="Q250" s="46" t="s">
        <v>22</v>
      </c>
      <c r="R250" s="43" t="s">
        <v>36</v>
      </c>
      <c r="S250" s="43">
        <v>9625311327</v>
      </c>
      <c r="T250" s="49" t="s">
        <v>25</v>
      </c>
    </row>
    <row r="251" spans="1:20" s="63" customFormat="1" ht="30" customHeight="1" x14ac:dyDescent="0.25">
      <c r="A251" s="3">
        <v>249</v>
      </c>
      <c r="B251" s="60" t="s">
        <v>598</v>
      </c>
      <c r="C251" s="60" t="s">
        <v>193</v>
      </c>
      <c r="D251" s="43">
        <v>65</v>
      </c>
      <c r="E251" s="43" t="s">
        <v>33</v>
      </c>
      <c r="F251" s="49" t="s">
        <v>154</v>
      </c>
      <c r="G251" s="48" t="s">
        <v>121</v>
      </c>
      <c r="H251" s="44">
        <v>42577</v>
      </c>
      <c r="I251" s="45">
        <v>875</v>
      </c>
      <c r="J251" s="46" t="s">
        <v>22</v>
      </c>
      <c r="K251" s="46" t="s">
        <v>22</v>
      </c>
      <c r="L251" s="46" t="s">
        <v>22</v>
      </c>
      <c r="M251" s="46" t="s">
        <v>22</v>
      </c>
      <c r="N251" s="46" t="s">
        <v>22</v>
      </c>
      <c r="O251" s="46" t="s">
        <v>22</v>
      </c>
      <c r="P251" s="46" t="s">
        <v>22</v>
      </c>
      <c r="Q251" s="46" t="s">
        <v>22</v>
      </c>
      <c r="R251" s="43" t="s">
        <v>36</v>
      </c>
      <c r="S251" s="43">
        <v>9857549606</v>
      </c>
      <c r="T251" s="49" t="s">
        <v>25</v>
      </c>
    </row>
    <row r="252" spans="1:20" s="63" customFormat="1" ht="30" customHeight="1" x14ac:dyDescent="0.25">
      <c r="A252" s="3">
        <v>250</v>
      </c>
      <c r="B252" s="60" t="s">
        <v>599</v>
      </c>
      <c r="C252" s="60" t="s">
        <v>600</v>
      </c>
      <c r="D252" s="43">
        <v>31</v>
      </c>
      <c r="E252" s="43" t="s">
        <v>19</v>
      </c>
      <c r="F252" s="49" t="s">
        <v>49</v>
      </c>
      <c r="G252" s="48" t="s">
        <v>601</v>
      </c>
      <c r="H252" s="44">
        <v>42577</v>
      </c>
      <c r="I252" s="45">
        <f>4947*2+994*2</f>
        <v>11882</v>
      </c>
      <c r="J252" s="46" t="s">
        <v>22</v>
      </c>
      <c r="K252" s="46" t="s">
        <v>22</v>
      </c>
      <c r="L252" s="46" t="s">
        <v>22</v>
      </c>
      <c r="M252" s="46" t="s">
        <v>22</v>
      </c>
      <c r="N252" s="46" t="s">
        <v>22</v>
      </c>
      <c r="O252" s="46" t="s">
        <v>22</v>
      </c>
      <c r="P252" s="46" t="s">
        <v>22</v>
      </c>
      <c r="Q252" s="46" t="s">
        <v>22</v>
      </c>
      <c r="R252" s="43" t="s">
        <v>36</v>
      </c>
      <c r="S252" s="43">
        <v>9816120241</v>
      </c>
      <c r="T252" s="49" t="s">
        <v>30</v>
      </c>
    </row>
    <row r="253" spans="1:20" s="63" customFormat="1" ht="30" customHeight="1" x14ac:dyDescent="0.25">
      <c r="A253" s="3">
        <v>251</v>
      </c>
      <c r="B253" s="60" t="s">
        <v>602</v>
      </c>
      <c r="C253" s="60" t="s">
        <v>603</v>
      </c>
      <c r="D253" s="43">
        <v>6</v>
      </c>
      <c r="E253" s="43" t="s">
        <v>33</v>
      </c>
      <c r="F253" s="49" t="s">
        <v>42</v>
      </c>
      <c r="G253" s="48" t="s">
        <v>604</v>
      </c>
      <c r="H253" s="44">
        <v>42577</v>
      </c>
      <c r="I253" s="45">
        <v>2064</v>
      </c>
      <c r="J253" s="46" t="s">
        <v>22</v>
      </c>
      <c r="K253" s="46" t="s">
        <v>22</v>
      </c>
      <c r="L253" s="46" t="s">
        <v>22</v>
      </c>
      <c r="M253" s="46" t="s">
        <v>22</v>
      </c>
      <c r="N253" s="46" t="s">
        <v>22</v>
      </c>
      <c r="O253" s="46" t="s">
        <v>22</v>
      </c>
      <c r="P253" s="46" t="s">
        <v>22</v>
      </c>
      <c r="Q253" s="46" t="s">
        <v>22</v>
      </c>
      <c r="R253" s="43" t="s">
        <v>23</v>
      </c>
      <c r="S253" s="43">
        <v>9418166010</v>
      </c>
      <c r="T253" s="49" t="s">
        <v>30</v>
      </c>
    </row>
    <row r="254" spans="1:20" s="63" customFormat="1" ht="30" customHeight="1" x14ac:dyDescent="0.25">
      <c r="A254" s="3">
        <v>252</v>
      </c>
      <c r="B254" s="60" t="s">
        <v>605</v>
      </c>
      <c r="C254" s="60" t="s">
        <v>606</v>
      </c>
      <c r="D254" s="43">
        <v>30</v>
      </c>
      <c r="E254" s="43" t="s">
        <v>19</v>
      </c>
      <c r="F254" s="49" t="s">
        <v>49</v>
      </c>
      <c r="G254" s="15" t="s">
        <v>295</v>
      </c>
      <c r="H254" s="44">
        <v>42579</v>
      </c>
      <c r="I254" s="45">
        <v>9890</v>
      </c>
      <c r="J254" s="46" t="s">
        <v>22</v>
      </c>
      <c r="K254" s="46" t="s">
        <v>22</v>
      </c>
      <c r="L254" s="46" t="s">
        <v>22</v>
      </c>
      <c r="M254" s="46" t="s">
        <v>22</v>
      </c>
      <c r="N254" s="46" t="s">
        <v>22</v>
      </c>
      <c r="O254" s="46" t="s">
        <v>22</v>
      </c>
      <c r="P254" s="46" t="s">
        <v>22</v>
      </c>
      <c r="Q254" s="46" t="s">
        <v>22</v>
      </c>
      <c r="R254" s="43" t="s">
        <v>36</v>
      </c>
      <c r="S254" s="43">
        <v>8894569066</v>
      </c>
      <c r="T254" s="49" t="s">
        <v>63</v>
      </c>
    </row>
    <row r="255" spans="1:20" s="63" customFormat="1" ht="30" customHeight="1" x14ac:dyDescent="0.25">
      <c r="A255" s="3">
        <v>253</v>
      </c>
      <c r="B255" s="60" t="s">
        <v>607</v>
      </c>
      <c r="C255" s="60" t="s">
        <v>608</v>
      </c>
      <c r="D255" s="43">
        <v>25</v>
      </c>
      <c r="E255" s="43" t="s">
        <v>19</v>
      </c>
      <c r="F255" s="49" t="s">
        <v>609</v>
      </c>
      <c r="G255" s="15" t="s">
        <v>295</v>
      </c>
      <c r="H255" s="44">
        <v>42580</v>
      </c>
      <c r="I255" s="45">
        <v>9890</v>
      </c>
      <c r="J255" s="46" t="s">
        <v>22</v>
      </c>
      <c r="K255" s="46" t="s">
        <v>22</v>
      </c>
      <c r="L255" s="46" t="s">
        <v>22</v>
      </c>
      <c r="M255" s="46" t="s">
        <v>22</v>
      </c>
      <c r="N255" s="46" t="s">
        <v>22</v>
      </c>
      <c r="O255" s="46" t="s">
        <v>22</v>
      </c>
      <c r="P255" s="46" t="s">
        <v>22</v>
      </c>
      <c r="Q255" s="46" t="s">
        <v>22</v>
      </c>
      <c r="R255" s="43" t="s">
        <v>23</v>
      </c>
      <c r="S255" s="43">
        <v>9463926211</v>
      </c>
      <c r="T255" s="49" t="s">
        <v>63</v>
      </c>
    </row>
    <row r="256" spans="1:20" s="38" customFormat="1" ht="30" customHeight="1" x14ac:dyDescent="0.25">
      <c r="A256" s="3">
        <v>254</v>
      </c>
      <c r="B256" s="34" t="s">
        <v>612</v>
      </c>
      <c r="C256" s="34" t="s">
        <v>613</v>
      </c>
      <c r="D256" s="33">
        <v>73</v>
      </c>
      <c r="E256" s="33" t="s">
        <v>19</v>
      </c>
      <c r="F256" s="33" t="s">
        <v>614</v>
      </c>
      <c r="G256" s="7" t="s">
        <v>121</v>
      </c>
      <c r="H256" s="25">
        <v>42583</v>
      </c>
      <c r="I256" s="26">
        <v>875</v>
      </c>
      <c r="J256" s="8" t="s">
        <v>22</v>
      </c>
      <c r="K256" s="8" t="s">
        <v>22</v>
      </c>
      <c r="L256" s="8" t="s">
        <v>22</v>
      </c>
      <c r="M256" s="8" t="s">
        <v>22</v>
      </c>
      <c r="N256" s="8" t="s">
        <v>22</v>
      </c>
      <c r="O256" s="8" t="s">
        <v>22</v>
      </c>
      <c r="P256" s="8" t="s">
        <v>22</v>
      </c>
      <c r="Q256" s="8" t="s">
        <v>22</v>
      </c>
      <c r="R256" s="33" t="s">
        <v>36</v>
      </c>
      <c r="S256" s="33">
        <v>9805914574</v>
      </c>
      <c r="T256" s="33" t="s">
        <v>25</v>
      </c>
    </row>
    <row r="257" spans="1:20" s="38" customFormat="1" ht="30" customHeight="1" x14ac:dyDescent="0.25">
      <c r="A257" s="3">
        <v>255</v>
      </c>
      <c r="B257" s="34" t="s">
        <v>615</v>
      </c>
      <c r="C257" s="34" t="s">
        <v>616</v>
      </c>
      <c r="D257" s="33">
        <v>34</v>
      </c>
      <c r="E257" s="33" t="s">
        <v>19</v>
      </c>
      <c r="F257" s="33" t="s">
        <v>49</v>
      </c>
      <c r="G257" s="7" t="s">
        <v>121</v>
      </c>
      <c r="H257" s="25">
        <v>42584</v>
      </c>
      <c r="I257" s="26">
        <v>875</v>
      </c>
      <c r="J257" s="8" t="s">
        <v>22</v>
      </c>
      <c r="K257" s="8" t="s">
        <v>22</v>
      </c>
      <c r="L257" s="8" t="s">
        <v>22</v>
      </c>
      <c r="M257" s="8" t="s">
        <v>22</v>
      </c>
      <c r="N257" s="8" t="s">
        <v>22</v>
      </c>
      <c r="O257" s="8" t="s">
        <v>22</v>
      </c>
      <c r="P257" s="8" t="s">
        <v>22</v>
      </c>
      <c r="Q257" s="8" t="s">
        <v>22</v>
      </c>
      <c r="R257" s="33" t="s">
        <v>23</v>
      </c>
      <c r="S257" s="33">
        <v>9816395479</v>
      </c>
      <c r="T257" s="33" t="s">
        <v>25</v>
      </c>
    </row>
    <row r="258" spans="1:20" s="38" customFormat="1" ht="30" customHeight="1" x14ac:dyDescent="0.25">
      <c r="A258" s="3">
        <v>256</v>
      </c>
      <c r="B258" s="34" t="s">
        <v>617</v>
      </c>
      <c r="C258" s="34" t="s">
        <v>618</v>
      </c>
      <c r="D258" s="33">
        <v>53</v>
      </c>
      <c r="E258" s="33" t="s">
        <v>19</v>
      </c>
      <c r="F258" s="33" t="s">
        <v>619</v>
      </c>
      <c r="G258" s="7" t="s">
        <v>115</v>
      </c>
      <c r="H258" s="25">
        <v>42584</v>
      </c>
      <c r="I258" s="26">
        <f>994*2</f>
        <v>1988</v>
      </c>
      <c r="J258" s="8" t="s">
        <v>22</v>
      </c>
      <c r="K258" s="8" t="s">
        <v>22</v>
      </c>
      <c r="L258" s="8" t="s">
        <v>22</v>
      </c>
      <c r="M258" s="8" t="s">
        <v>22</v>
      </c>
      <c r="N258" s="8" t="s">
        <v>22</v>
      </c>
      <c r="O258" s="8" t="s">
        <v>22</v>
      </c>
      <c r="P258" s="8" t="s">
        <v>22</v>
      </c>
      <c r="Q258" s="8" t="s">
        <v>22</v>
      </c>
      <c r="R258" s="33" t="s">
        <v>23</v>
      </c>
      <c r="S258" s="33">
        <v>9625340636</v>
      </c>
      <c r="T258" s="33" t="s">
        <v>30</v>
      </c>
    </row>
    <row r="259" spans="1:20" s="38" customFormat="1" ht="30" customHeight="1" x14ac:dyDescent="0.25">
      <c r="A259" s="3">
        <v>257</v>
      </c>
      <c r="B259" s="34" t="s">
        <v>620</v>
      </c>
      <c r="C259" s="34" t="s">
        <v>621</v>
      </c>
      <c r="D259" s="33">
        <v>18</v>
      </c>
      <c r="E259" s="33" t="s">
        <v>33</v>
      </c>
      <c r="F259" s="33" t="s">
        <v>622</v>
      </c>
      <c r="G259" s="15" t="s">
        <v>295</v>
      </c>
      <c r="H259" s="25">
        <v>42584</v>
      </c>
      <c r="I259" s="26">
        <v>9890</v>
      </c>
      <c r="J259" s="8" t="s">
        <v>22</v>
      </c>
      <c r="K259" s="8" t="s">
        <v>22</v>
      </c>
      <c r="L259" s="8" t="s">
        <v>22</v>
      </c>
      <c r="M259" s="8" t="s">
        <v>22</v>
      </c>
      <c r="N259" s="8" t="s">
        <v>22</v>
      </c>
      <c r="O259" s="8" t="s">
        <v>22</v>
      </c>
      <c r="P259" s="8" t="s">
        <v>22</v>
      </c>
      <c r="Q259" s="8" t="s">
        <v>22</v>
      </c>
      <c r="R259" s="33" t="s">
        <v>23</v>
      </c>
      <c r="S259" s="33">
        <v>8988174187</v>
      </c>
      <c r="T259" s="33" t="s">
        <v>63</v>
      </c>
    </row>
    <row r="260" spans="1:20" s="38" customFormat="1" ht="30" customHeight="1" x14ac:dyDescent="0.25">
      <c r="A260" s="3">
        <v>258</v>
      </c>
      <c r="B260" s="34" t="s">
        <v>623</v>
      </c>
      <c r="C260" s="34" t="s">
        <v>624</v>
      </c>
      <c r="D260" s="33">
        <v>86</v>
      </c>
      <c r="E260" s="33" t="s">
        <v>19</v>
      </c>
      <c r="F260" s="33" t="s">
        <v>42</v>
      </c>
      <c r="G260" s="7" t="s">
        <v>43</v>
      </c>
      <c r="H260" s="25">
        <v>42585</v>
      </c>
      <c r="I260" s="26">
        <v>1075</v>
      </c>
      <c r="J260" s="8" t="s">
        <v>22</v>
      </c>
      <c r="K260" s="8" t="s">
        <v>22</v>
      </c>
      <c r="L260" s="8" t="s">
        <v>22</v>
      </c>
      <c r="M260" s="8" t="s">
        <v>22</v>
      </c>
      <c r="N260" s="8" t="s">
        <v>22</v>
      </c>
      <c r="O260" s="8" t="s">
        <v>22</v>
      </c>
      <c r="P260" s="8" t="s">
        <v>22</v>
      </c>
      <c r="Q260" s="8" t="s">
        <v>22</v>
      </c>
      <c r="R260" s="33" t="s">
        <v>36</v>
      </c>
      <c r="S260" s="33">
        <v>9857669843</v>
      </c>
      <c r="T260" s="33" t="s">
        <v>25</v>
      </c>
    </row>
    <row r="261" spans="1:20" s="38" customFormat="1" ht="30" customHeight="1" x14ac:dyDescent="0.25">
      <c r="A261" s="3">
        <v>259</v>
      </c>
      <c r="B261" s="34" t="s">
        <v>625</v>
      </c>
      <c r="C261" s="34" t="s">
        <v>626</v>
      </c>
      <c r="D261" s="33">
        <v>25</v>
      </c>
      <c r="E261" s="33" t="s">
        <v>33</v>
      </c>
      <c r="F261" s="33" t="s">
        <v>28</v>
      </c>
      <c r="G261" s="7" t="s">
        <v>115</v>
      </c>
      <c r="H261" s="25">
        <v>42587</v>
      </c>
      <c r="I261" s="26">
        <f>994*2</f>
        <v>1988</v>
      </c>
      <c r="J261" s="8" t="s">
        <v>22</v>
      </c>
      <c r="K261" s="8" t="s">
        <v>22</v>
      </c>
      <c r="L261" s="8" t="s">
        <v>22</v>
      </c>
      <c r="M261" s="8" t="s">
        <v>22</v>
      </c>
      <c r="N261" s="8" t="s">
        <v>22</v>
      </c>
      <c r="O261" s="8" t="s">
        <v>22</v>
      </c>
      <c r="P261" s="8" t="s">
        <v>22</v>
      </c>
      <c r="Q261" s="8" t="s">
        <v>22</v>
      </c>
      <c r="R261" s="33" t="s">
        <v>36</v>
      </c>
      <c r="S261" s="33">
        <v>9817315507</v>
      </c>
      <c r="T261" s="33" t="s">
        <v>30</v>
      </c>
    </row>
    <row r="262" spans="1:20" s="38" customFormat="1" ht="30" customHeight="1" x14ac:dyDescent="0.25">
      <c r="A262" s="3">
        <v>260</v>
      </c>
      <c r="B262" s="34" t="s">
        <v>627</v>
      </c>
      <c r="C262" s="34" t="s">
        <v>628</v>
      </c>
      <c r="D262" s="33">
        <v>63</v>
      </c>
      <c r="E262" s="33" t="s">
        <v>19</v>
      </c>
      <c r="F262" s="33" t="s">
        <v>49</v>
      </c>
      <c r="G262" s="20" t="s">
        <v>50</v>
      </c>
      <c r="H262" s="42">
        <v>42592</v>
      </c>
      <c r="I262" s="26">
        <v>1075</v>
      </c>
      <c r="J262" s="8" t="s">
        <v>22</v>
      </c>
      <c r="K262" s="8" t="s">
        <v>22</v>
      </c>
      <c r="L262" s="8" t="s">
        <v>22</v>
      </c>
      <c r="M262" s="8" t="s">
        <v>22</v>
      </c>
      <c r="N262" s="8" t="s">
        <v>22</v>
      </c>
      <c r="O262" s="8" t="s">
        <v>22</v>
      </c>
      <c r="P262" s="8" t="s">
        <v>22</v>
      </c>
      <c r="Q262" s="8" t="s">
        <v>22</v>
      </c>
      <c r="R262" s="33" t="s">
        <v>36</v>
      </c>
      <c r="S262" s="33" t="s">
        <v>24</v>
      </c>
      <c r="T262" s="33" t="s">
        <v>25</v>
      </c>
    </row>
    <row r="263" spans="1:20" s="38" customFormat="1" ht="30" customHeight="1" x14ac:dyDescent="0.25">
      <c r="A263" s="3">
        <v>261</v>
      </c>
      <c r="B263" s="34" t="s">
        <v>629</v>
      </c>
      <c r="C263" s="34" t="s">
        <v>630</v>
      </c>
      <c r="D263" s="33">
        <v>13</v>
      </c>
      <c r="E263" s="33" t="s">
        <v>19</v>
      </c>
      <c r="F263" s="33" t="s">
        <v>631</v>
      </c>
      <c r="G263" s="20" t="s">
        <v>632</v>
      </c>
      <c r="H263" s="42">
        <v>42593</v>
      </c>
      <c r="I263" s="26">
        <v>398</v>
      </c>
      <c r="J263" s="8" t="s">
        <v>22</v>
      </c>
      <c r="K263" s="8" t="s">
        <v>22</v>
      </c>
      <c r="L263" s="8" t="s">
        <v>22</v>
      </c>
      <c r="M263" s="8" t="s">
        <v>22</v>
      </c>
      <c r="N263" s="8" t="s">
        <v>22</v>
      </c>
      <c r="O263" s="8" t="s">
        <v>22</v>
      </c>
      <c r="P263" s="8" t="s">
        <v>22</v>
      </c>
      <c r="Q263" s="8" t="s">
        <v>22</v>
      </c>
      <c r="R263" s="33" t="s">
        <v>36</v>
      </c>
      <c r="S263" s="33">
        <v>9816446588</v>
      </c>
      <c r="T263" s="33" t="s">
        <v>63</v>
      </c>
    </row>
    <row r="264" spans="1:20" s="38" customFormat="1" ht="30" customHeight="1" x14ac:dyDescent="0.25">
      <c r="A264" s="3">
        <v>262</v>
      </c>
      <c r="B264" s="34" t="s">
        <v>633</v>
      </c>
      <c r="C264" s="34" t="s">
        <v>634</v>
      </c>
      <c r="D264" s="33">
        <v>19</v>
      </c>
      <c r="E264" s="33" t="s">
        <v>33</v>
      </c>
      <c r="F264" s="33" t="s">
        <v>385</v>
      </c>
      <c r="G264" s="15" t="s">
        <v>295</v>
      </c>
      <c r="H264" s="42">
        <v>42594</v>
      </c>
      <c r="I264" s="26">
        <v>9890</v>
      </c>
      <c r="J264" s="8" t="s">
        <v>22</v>
      </c>
      <c r="K264" s="8" t="s">
        <v>22</v>
      </c>
      <c r="L264" s="8" t="s">
        <v>22</v>
      </c>
      <c r="M264" s="8" t="s">
        <v>22</v>
      </c>
      <c r="N264" s="8" t="s">
        <v>22</v>
      </c>
      <c r="O264" s="8" t="s">
        <v>22</v>
      </c>
      <c r="P264" s="8" t="s">
        <v>22</v>
      </c>
      <c r="Q264" s="8" t="s">
        <v>22</v>
      </c>
      <c r="R264" s="33" t="s">
        <v>36</v>
      </c>
      <c r="S264" s="33">
        <v>7807926384</v>
      </c>
      <c r="T264" s="33" t="s">
        <v>63</v>
      </c>
    </row>
    <row r="265" spans="1:20" s="38" customFormat="1" ht="30" customHeight="1" x14ac:dyDescent="0.25">
      <c r="A265" s="3">
        <v>263</v>
      </c>
      <c r="B265" s="34" t="s">
        <v>635</v>
      </c>
      <c r="C265" s="34" t="s">
        <v>636</v>
      </c>
      <c r="D265" s="33">
        <v>22</v>
      </c>
      <c r="E265" s="33" t="s">
        <v>33</v>
      </c>
      <c r="F265" s="33" t="s">
        <v>306</v>
      </c>
      <c r="G265" s="15" t="s">
        <v>295</v>
      </c>
      <c r="H265" s="42">
        <v>42594</v>
      </c>
      <c r="I265" s="26">
        <v>9890</v>
      </c>
      <c r="J265" s="8" t="s">
        <v>22</v>
      </c>
      <c r="K265" s="8" t="s">
        <v>22</v>
      </c>
      <c r="L265" s="8" t="s">
        <v>22</v>
      </c>
      <c r="M265" s="8" t="s">
        <v>22</v>
      </c>
      <c r="N265" s="8" t="s">
        <v>22</v>
      </c>
      <c r="O265" s="8" t="s">
        <v>22</v>
      </c>
      <c r="P265" s="8" t="s">
        <v>22</v>
      </c>
      <c r="Q265" s="8" t="s">
        <v>22</v>
      </c>
      <c r="R265" s="33" t="s">
        <v>36</v>
      </c>
      <c r="S265" s="33">
        <v>7807362209</v>
      </c>
      <c r="T265" s="33" t="s">
        <v>63</v>
      </c>
    </row>
    <row r="266" spans="1:20" s="38" customFormat="1" ht="30" customHeight="1" x14ac:dyDescent="0.25">
      <c r="A266" s="3">
        <v>264</v>
      </c>
      <c r="B266" s="34" t="s">
        <v>637</v>
      </c>
      <c r="C266" s="34" t="s">
        <v>638</v>
      </c>
      <c r="D266" s="33">
        <v>22</v>
      </c>
      <c r="E266" s="33" t="s">
        <v>33</v>
      </c>
      <c r="F266" s="33" t="s">
        <v>66</v>
      </c>
      <c r="G266" s="15" t="s">
        <v>295</v>
      </c>
      <c r="H266" s="42">
        <v>42594</v>
      </c>
      <c r="I266" s="26">
        <v>9890</v>
      </c>
      <c r="J266" s="8" t="s">
        <v>22</v>
      </c>
      <c r="K266" s="8" t="s">
        <v>22</v>
      </c>
      <c r="L266" s="8" t="s">
        <v>22</v>
      </c>
      <c r="M266" s="8" t="s">
        <v>22</v>
      </c>
      <c r="N266" s="8" t="s">
        <v>22</v>
      </c>
      <c r="O266" s="8" t="s">
        <v>22</v>
      </c>
      <c r="P266" s="8" t="s">
        <v>22</v>
      </c>
      <c r="Q266" s="8" t="s">
        <v>22</v>
      </c>
      <c r="R266" s="33" t="s">
        <v>23</v>
      </c>
      <c r="S266" s="33">
        <v>7807326572</v>
      </c>
      <c r="T266" s="33" t="s">
        <v>63</v>
      </c>
    </row>
    <row r="267" spans="1:20" s="38" customFormat="1" ht="30" customHeight="1" x14ac:dyDescent="0.25">
      <c r="A267" s="3">
        <v>265</v>
      </c>
      <c r="B267" s="34" t="s">
        <v>639</v>
      </c>
      <c r="C267" s="34" t="s">
        <v>640</v>
      </c>
      <c r="D267" s="33">
        <v>67</v>
      </c>
      <c r="E267" s="33" t="s">
        <v>19</v>
      </c>
      <c r="F267" s="33" t="s">
        <v>49</v>
      </c>
      <c r="G267" s="20" t="s">
        <v>121</v>
      </c>
      <c r="H267" s="42">
        <v>42594</v>
      </c>
      <c r="I267" s="26">
        <v>875</v>
      </c>
      <c r="J267" s="8" t="s">
        <v>22</v>
      </c>
      <c r="K267" s="8" t="s">
        <v>22</v>
      </c>
      <c r="L267" s="8" t="s">
        <v>22</v>
      </c>
      <c r="M267" s="8" t="s">
        <v>22</v>
      </c>
      <c r="N267" s="8" t="s">
        <v>22</v>
      </c>
      <c r="O267" s="8" t="s">
        <v>22</v>
      </c>
      <c r="P267" s="8" t="s">
        <v>22</v>
      </c>
      <c r="Q267" s="8" t="s">
        <v>22</v>
      </c>
      <c r="R267" s="33" t="s">
        <v>23</v>
      </c>
      <c r="S267" s="33">
        <v>9418954618</v>
      </c>
      <c r="T267" s="33" t="s">
        <v>25</v>
      </c>
    </row>
    <row r="268" spans="1:20" s="38" customFormat="1" ht="30" customHeight="1" x14ac:dyDescent="0.25">
      <c r="A268" s="3">
        <v>266</v>
      </c>
      <c r="B268" s="34" t="s">
        <v>641</v>
      </c>
      <c r="C268" s="34" t="s">
        <v>642</v>
      </c>
      <c r="D268" s="33">
        <v>80</v>
      </c>
      <c r="E268" s="33" t="s">
        <v>19</v>
      </c>
      <c r="F268" s="33" t="s">
        <v>39</v>
      </c>
      <c r="G268" s="20" t="s">
        <v>21</v>
      </c>
      <c r="H268" s="42">
        <v>42599</v>
      </c>
      <c r="I268" s="26">
        <v>1075</v>
      </c>
      <c r="J268" s="8" t="s">
        <v>22</v>
      </c>
      <c r="K268" s="8" t="s">
        <v>22</v>
      </c>
      <c r="L268" s="8" t="s">
        <v>22</v>
      </c>
      <c r="M268" s="8" t="s">
        <v>22</v>
      </c>
      <c r="N268" s="8" t="s">
        <v>22</v>
      </c>
      <c r="O268" s="8" t="s">
        <v>22</v>
      </c>
      <c r="P268" s="8" t="s">
        <v>22</v>
      </c>
      <c r="Q268" s="8" t="s">
        <v>22</v>
      </c>
      <c r="R268" s="33" t="s">
        <v>23</v>
      </c>
      <c r="S268" s="33">
        <v>1907265008</v>
      </c>
      <c r="T268" s="33" t="s">
        <v>25</v>
      </c>
    </row>
    <row r="269" spans="1:20" s="38" customFormat="1" ht="30" customHeight="1" x14ac:dyDescent="0.25">
      <c r="A269" s="3">
        <v>267</v>
      </c>
      <c r="B269" s="34" t="s">
        <v>643</v>
      </c>
      <c r="C269" s="34" t="s">
        <v>644</v>
      </c>
      <c r="D269" s="33">
        <v>5</v>
      </c>
      <c r="E269" s="33" t="s">
        <v>33</v>
      </c>
      <c r="F269" s="33" t="s">
        <v>372</v>
      </c>
      <c r="G269" s="20" t="s">
        <v>46</v>
      </c>
      <c r="H269" s="42">
        <v>42599</v>
      </c>
      <c r="I269" s="26">
        <v>1026</v>
      </c>
      <c r="J269" s="8" t="s">
        <v>22</v>
      </c>
      <c r="K269" s="8" t="s">
        <v>22</v>
      </c>
      <c r="L269" s="8" t="s">
        <v>22</v>
      </c>
      <c r="M269" s="8" t="s">
        <v>22</v>
      </c>
      <c r="N269" s="8" t="s">
        <v>22</v>
      </c>
      <c r="O269" s="8" t="s">
        <v>22</v>
      </c>
      <c r="P269" s="8" t="s">
        <v>22</v>
      </c>
      <c r="Q269" s="8" t="s">
        <v>22</v>
      </c>
      <c r="R269" s="33" t="s">
        <v>23</v>
      </c>
      <c r="S269" s="33">
        <v>9418473372</v>
      </c>
      <c r="T269" s="33" t="s">
        <v>30</v>
      </c>
    </row>
    <row r="270" spans="1:20" s="38" customFormat="1" ht="30" customHeight="1" x14ac:dyDescent="0.25">
      <c r="A270" s="3">
        <v>268</v>
      </c>
      <c r="B270" s="34" t="s">
        <v>645</v>
      </c>
      <c r="C270" s="34" t="s">
        <v>646</v>
      </c>
      <c r="D270" s="33">
        <v>35</v>
      </c>
      <c r="E270" s="33" t="s">
        <v>19</v>
      </c>
      <c r="F270" s="33" t="s">
        <v>647</v>
      </c>
      <c r="G270" s="20" t="s">
        <v>50</v>
      </c>
      <c r="H270" s="42">
        <v>42604</v>
      </c>
      <c r="I270" s="26">
        <v>1075</v>
      </c>
      <c r="J270" s="8" t="s">
        <v>22</v>
      </c>
      <c r="K270" s="8" t="s">
        <v>22</v>
      </c>
      <c r="L270" s="8" t="s">
        <v>22</v>
      </c>
      <c r="M270" s="8" t="s">
        <v>22</v>
      </c>
      <c r="N270" s="8" t="s">
        <v>22</v>
      </c>
      <c r="O270" s="8" t="s">
        <v>22</v>
      </c>
      <c r="P270" s="8" t="s">
        <v>22</v>
      </c>
      <c r="Q270" s="8" t="s">
        <v>22</v>
      </c>
      <c r="R270" s="33" t="s">
        <v>36</v>
      </c>
      <c r="S270" s="33">
        <v>9625563035</v>
      </c>
      <c r="T270" s="33" t="s">
        <v>25</v>
      </c>
    </row>
    <row r="271" spans="1:20" s="38" customFormat="1" ht="30" customHeight="1" x14ac:dyDescent="0.25">
      <c r="A271" s="3">
        <v>269</v>
      </c>
      <c r="B271" s="34" t="s">
        <v>648</v>
      </c>
      <c r="C271" s="34" t="s">
        <v>649</v>
      </c>
      <c r="D271" s="33">
        <v>28</v>
      </c>
      <c r="E271" s="33" t="s">
        <v>19</v>
      </c>
      <c r="F271" s="33" t="s">
        <v>650</v>
      </c>
      <c r="G271" s="20" t="s">
        <v>651</v>
      </c>
      <c r="H271" s="42">
        <v>42604</v>
      </c>
      <c r="I271" s="26">
        <v>6934</v>
      </c>
      <c r="J271" s="8" t="s">
        <v>22</v>
      </c>
      <c r="K271" s="8" t="s">
        <v>22</v>
      </c>
      <c r="L271" s="8" t="s">
        <v>22</v>
      </c>
      <c r="M271" s="8" t="s">
        <v>22</v>
      </c>
      <c r="N271" s="8" t="s">
        <v>22</v>
      </c>
      <c r="O271" s="8" t="s">
        <v>22</v>
      </c>
      <c r="P271" s="8" t="s">
        <v>22</v>
      </c>
      <c r="Q271" s="8" t="s">
        <v>22</v>
      </c>
      <c r="R271" s="33" t="s">
        <v>36</v>
      </c>
      <c r="S271" s="33">
        <v>9736154972</v>
      </c>
      <c r="T271" s="33" t="s">
        <v>30</v>
      </c>
    </row>
    <row r="272" spans="1:20" s="38" customFormat="1" ht="30" customHeight="1" x14ac:dyDescent="0.25">
      <c r="A272" s="3">
        <v>270</v>
      </c>
      <c r="B272" s="34" t="s">
        <v>652</v>
      </c>
      <c r="C272" s="34" t="s">
        <v>653</v>
      </c>
      <c r="D272" s="33">
        <v>72</v>
      </c>
      <c r="E272" s="33" t="s">
        <v>19</v>
      </c>
      <c r="F272" s="33" t="s">
        <v>154</v>
      </c>
      <c r="G272" s="20" t="s">
        <v>654</v>
      </c>
      <c r="H272" s="42">
        <v>42605</v>
      </c>
      <c r="I272" s="26">
        <f>875+420</f>
        <v>1295</v>
      </c>
      <c r="J272" s="8" t="s">
        <v>22</v>
      </c>
      <c r="K272" s="8" t="s">
        <v>22</v>
      </c>
      <c r="L272" s="8" t="s">
        <v>22</v>
      </c>
      <c r="M272" s="8" t="s">
        <v>22</v>
      </c>
      <c r="N272" s="8" t="s">
        <v>22</v>
      </c>
      <c r="O272" s="8" t="s">
        <v>22</v>
      </c>
      <c r="P272" s="8" t="s">
        <v>22</v>
      </c>
      <c r="Q272" s="8" t="s">
        <v>22</v>
      </c>
      <c r="R272" s="33" t="s">
        <v>36</v>
      </c>
      <c r="S272" s="33">
        <v>9816274719</v>
      </c>
      <c r="T272" s="33" t="s">
        <v>25</v>
      </c>
    </row>
    <row r="273" spans="1:20" s="38" customFormat="1" ht="30" customHeight="1" x14ac:dyDescent="0.25">
      <c r="A273" s="3">
        <v>271</v>
      </c>
      <c r="B273" s="34" t="s">
        <v>655</v>
      </c>
      <c r="C273" s="34" t="s">
        <v>656</v>
      </c>
      <c r="D273" s="33">
        <v>15</v>
      </c>
      <c r="E273" s="33" t="s">
        <v>19</v>
      </c>
      <c r="F273" s="33" t="s">
        <v>66</v>
      </c>
      <c r="G273" s="20" t="s">
        <v>327</v>
      </c>
      <c r="H273" s="42">
        <v>42606</v>
      </c>
      <c r="I273" s="26">
        <v>7901</v>
      </c>
      <c r="J273" s="8" t="s">
        <v>22</v>
      </c>
      <c r="K273" s="8" t="s">
        <v>22</v>
      </c>
      <c r="L273" s="8" t="s">
        <v>22</v>
      </c>
      <c r="M273" s="8" t="s">
        <v>22</v>
      </c>
      <c r="N273" s="8" t="s">
        <v>22</v>
      </c>
      <c r="O273" s="8" t="s">
        <v>22</v>
      </c>
      <c r="P273" s="8" t="s">
        <v>22</v>
      </c>
      <c r="Q273" s="8" t="s">
        <v>22</v>
      </c>
      <c r="R273" s="33" t="s">
        <v>23</v>
      </c>
      <c r="S273" s="33">
        <v>9817650016</v>
      </c>
      <c r="T273" s="33" t="s">
        <v>63</v>
      </c>
    </row>
    <row r="274" spans="1:20" s="38" customFormat="1" ht="30" customHeight="1" x14ac:dyDescent="0.25">
      <c r="A274" s="3">
        <v>272</v>
      </c>
      <c r="B274" s="34" t="s">
        <v>657</v>
      </c>
      <c r="C274" s="34" t="s">
        <v>658</v>
      </c>
      <c r="D274" s="33">
        <v>18</v>
      </c>
      <c r="E274" s="33" t="s">
        <v>19</v>
      </c>
      <c r="F274" s="33" t="s">
        <v>239</v>
      </c>
      <c r="G274" s="20" t="s">
        <v>327</v>
      </c>
      <c r="H274" s="42">
        <v>42606</v>
      </c>
      <c r="I274" s="26">
        <v>7901</v>
      </c>
      <c r="J274" s="8" t="s">
        <v>22</v>
      </c>
      <c r="K274" s="8" t="s">
        <v>22</v>
      </c>
      <c r="L274" s="8" t="s">
        <v>22</v>
      </c>
      <c r="M274" s="8" t="s">
        <v>22</v>
      </c>
      <c r="N274" s="8" t="s">
        <v>22</v>
      </c>
      <c r="O274" s="8" t="s">
        <v>22</v>
      </c>
      <c r="P274" s="8" t="s">
        <v>22</v>
      </c>
      <c r="Q274" s="8" t="s">
        <v>22</v>
      </c>
      <c r="R274" s="33" t="s">
        <v>23</v>
      </c>
      <c r="S274" s="33">
        <v>9816713625</v>
      </c>
      <c r="T274" s="33" t="s">
        <v>63</v>
      </c>
    </row>
    <row r="275" spans="1:20" s="38" customFormat="1" ht="30" customHeight="1" x14ac:dyDescent="0.25">
      <c r="A275" s="3">
        <v>273</v>
      </c>
      <c r="B275" s="34" t="s">
        <v>659</v>
      </c>
      <c r="C275" s="34" t="s">
        <v>660</v>
      </c>
      <c r="D275" s="33">
        <v>23</v>
      </c>
      <c r="E275" s="33" t="s">
        <v>33</v>
      </c>
      <c r="F275" s="33" t="s">
        <v>77</v>
      </c>
      <c r="G275" s="15" t="s">
        <v>295</v>
      </c>
      <c r="H275" s="42">
        <v>42606</v>
      </c>
      <c r="I275" s="26">
        <v>9890</v>
      </c>
      <c r="J275" s="8" t="s">
        <v>22</v>
      </c>
      <c r="K275" s="8" t="s">
        <v>22</v>
      </c>
      <c r="L275" s="8" t="s">
        <v>22</v>
      </c>
      <c r="M275" s="8" t="s">
        <v>22</v>
      </c>
      <c r="N275" s="8" t="s">
        <v>22</v>
      </c>
      <c r="O275" s="8" t="s">
        <v>22</v>
      </c>
      <c r="P275" s="8" t="s">
        <v>22</v>
      </c>
      <c r="Q275" s="8" t="s">
        <v>22</v>
      </c>
      <c r="R275" s="33" t="s">
        <v>23</v>
      </c>
      <c r="S275" s="33">
        <v>9882091480</v>
      </c>
      <c r="T275" s="33" t="s">
        <v>63</v>
      </c>
    </row>
    <row r="276" spans="1:20" s="38" customFormat="1" ht="30" customHeight="1" x14ac:dyDescent="0.25">
      <c r="A276" s="3">
        <v>274</v>
      </c>
      <c r="B276" s="34" t="s">
        <v>661</v>
      </c>
      <c r="C276" s="34" t="s">
        <v>3234</v>
      </c>
      <c r="D276" s="33">
        <v>35</v>
      </c>
      <c r="E276" s="33" t="s">
        <v>33</v>
      </c>
      <c r="F276" s="33" t="s">
        <v>662</v>
      </c>
      <c r="G276" s="20" t="s">
        <v>663</v>
      </c>
      <c r="H276" s="42">
        <v>42608</v>
      </c>
      <c r="I276" s="26">
        <v>3860</v>
      </c>
      <c r="J276" s="8" t="s">
        <v>22</v>
      </c>
      <c r="K276" s="8" t="s">
        <v>22</v>
      </c>
      <c r="L276" s="8" t="s">
        <v>22</v>
      </c>
      <c r="M276" s="8" t="s">
        <v>22</v>
      </c>
      <c r="N276" s="8" t="s">
        <v>22</v>
      </c>
      <c r="O276" s="8" t="s">
        <v>22</v>
      </c>
      <c r="P276" s="8" t="s">
        <v>22</v>
      </c>
      <c r="Q276" s="8" t="s">
        <v>22</v>
      </c>
      <c r="R276" s="33" t="s">
        <v>23</v>
      </c>
      <c r="S276" s="33">
        <v>9878953917</v>
      </c>
      <c r="T276" s="33" t="s">
        <v>30</v>
      </c>
    </row>
    <row r="277" spans="1:20" s="38" customFormat="1" ht="30" customHeight="1" x14ac:dyDescent="0.25">
      <c r="A277" s="3">
        <v>275</v>
      </c>
      <c r="B277" s="34" t="s">
        <v>664</v>
      </c>
      <c r="C277" s="34" t="s">
        <v>665</v>
      </c>
      <c r="D277" s="33">
        <v>65</v>
      </c>
      <c r="E277" s="33" t="s">
        <v>33</v>
      </c>
      <c r="F277" s="33" t="s">
        <v>49</v>
      </c>
      <c r="G277" s="20" t="s">
        <v>666</v>
      </c>
      <c r="H277" s="42">
        <v>42608</v>
      </c>
      <c r="I277" s="26">
        <v>875</v>
      </c>
      <c r="J277" s="8" t="s">
        <v>22</v>
      </c>
      <c r="K277" s="8" t="s">
        <v>22</v>
      </c>
      <c r="L277" s="8" t="s">
        <v>22</v>
      </c>
      <c r="M277" s="8" t="s">
        <v>22</v>
      </c>
      <c r="N277" s="8" t="s">
        <v>22</v>
      </c>
      <c r="O277" s="8" t="s">
        <v>22</v>
      </c>
      <c r="P277" s="8" t="s">
        <v>22</v>
      </c>
      <c r="Q277" s="8" t="s">
        <v>22</v>
      </c>
      <c r="R277" s="33" t="s">
        <v>36</v>
      </c>
      <c r="S277" s="33">
        <v>9816574879</v>
      </c>
      <c r="T277" s="33" t="s">
        <v>25</v>
      </c>
    </row>
    <row r="278" spans="1:20" s="38" customFormat="1" ht="30" customHeight="1" x14ac:dyDescent="0.25">
      <c r="A278" s="3">
        <v>276</v>
      </c>
      <c r="B278" s="34" t="s">
        <v>667</v>
      </c>
      <c r="C278" s="34" t="s">
        <v>668</v>
      </c>
      <c r="D278" s="33">
        <v>71</v>
      </c>
      <c r="E278" s="33" t="s">
        <v>33</v>
      </c>
      <c r="F278" s="33" t="s">
        <v>49</v>
      </c>
      <c r="G278" s="20" t="s">
        <v>180</v>
      </c>
      <c r="H278" s="42">
        <v>42608</v>
      </c>
      <c r="I278" s="26">
        <f>1075+420</f>
        <v>1495</v>
      </c>
      <c r="J278" s="8" t="s">
        <v>22</v>
      </c>
      <c r="K278" s="8" t="s">
        <v>22</v>
      </c>
      <c r="L278" s="8" t="s">
        <v>22</v>
      </c>
      <c r="M278" s="8" t="s">
        <v>22</v>
      </c>
      <c r="N278" s="8" t="s">
        <v>22</v>
      </c>
      <c r="O278" s="8" t="s">
        <v>22</v>
      </c>
      <c r="P278" s="8" t="s">
        <v>22</v>
      </c>
      <c r="Q278" s="8" t="s">
        <v>22</v>
      </c>
      <c r="R278" s="33" t="s">
        <v>23</v>
      </c>
      <c r="S278" s="33">
        <v>9805524956</v>
      </c>
      <c r="T278" s="33" t="s">
        <v>25</v>
      </c>
    </row>
    <row r="279" spans="1:20" s="38" customFormat="1" ht="30" customHeight="1" x14ac:dyDescent="0.25">
      <c r="A279" s="3">
        <v>277</v>
      </c>
      <c r="B279" s="34" t="s">
        <v>669</v>
      </c>
      <c r="C279" s="34" t="s">
        <v>670</v>
      </c>
      <c r="D279" s="33">
        <v>57</v>
      </c>
      <c r="E279" s="33" t="s">
        <v>19</v>
      </c>
      <c r="F279" s="33" t="s">
        <v>102</v>
      </c>
      <c r="G279" s="20" t="s">
        <v>671</v>
      </c>
      <c r="H279" s="42">
        <v>42608</v>
      </c>
      <c r="I279" s="26">
        <f>994*2+84</f>
        <v>2072</v>
      </c>
      <c r="J279" s="8" t="s">
        <v>22</v>
      </c>
      <c r="K279" s="8" t="s">
        <v>22</v>
      </c>
      <c r="L279" s="8" t="s">
        <v>22</v>
      </c>
      <c r="M279" s="8" t="s">
        <v>22</v>
      </c>
      <c r="N279" s="8" t="s">
        <v>22</v>
      </c>
      <c r="O279" s="8" t="s">
        <v>22</v>
      </c>
      <c r="P279" s="8" t="s">
        <v>22</v>
      </c>
      <c r="Q279" s="8" t="s">
        <v>22</v>
      </c>
      <c r="R279" s="33" t="s">
        <v>177</v>
      </c>
      <c r="S279" s="33">
        <v>9805794678</v>
      </c>
      <c r="T279" s="33" t="s">
        <v>30</v>
      </c>
    </row>
    <row r="280" spans="1:20" s="38" customFormat="1" ht="30" customHeight="1" x14ac:dyDescent="0.25">
      <c r="A280" s="3">
        <v>278</v>
      </c>
      <c r="B280" s="34" t="s">
        <v>672</v>
      </c>
      <c r="C280" s="34" t="s">
        <v>673</v>
      </c>
      <c r="D280" s="33">
        <v>65</v>
      </c>
      <c r="E280" s="33" t="s">
        <v>19</v>
      </c>
      <c r="F280" s="33" t="s">
        <v>34</v>
      </c>
      <c r="G280" s="20" t="s">
        <v>121</v>
      </c>
      <c r="H280" s="42">
        <v>42611</v>
      </c>
      <c r="I280" s="26">
        <v>875</v>
      </c>
      <c r="J280" s="8" t="s">
        <v>22</v>
      </c>
      <c r="K280" s="8" t="s">
        <v>22</v>
      </c>
      <c r="L280" s="8" t="s">
        <v>22</v>
      </c>
      <c r="M280" s="8" t="s">
        <v>22</v>
      </c>
      <c r="N280" s="8" t="s">
        <v>22</v>
      </c>
      <c r="O280" s="8" t="s">
        <v>22</v>
      </c>
      <c r="P280" s="8" t="s">
        <v>22</v>
      </c>
      <c r="Q280" s="8" t="s">
        <v>22</v>
      </c>
      <c r="R280" s="33" t="s">
        <v>36</v>
      </c>
      <c r="S280" s="33">
        <v>9816080601</v>
      </c>
      <c r="T280" s="33" t="s">
        <v>25</v>
      </c>
    </row>
    <row r="281" spans="1:20" s="38" customFormat="1" ht="30" customHeight="1" x14ac:dyDescent="0.25">
      <c r="A281" s="3">
        <v>279</v>
      </c>
      <c r="B281" s="34" t="s">
        <v>674</v>
      </c>
      <c r="C281" s="34" t="s">
        <v>675</v>
      </c>
      <c r="D281" s="33">
        <v>72</v>
      </c>
      <c r="E281" s="33" t="s">
        <v>19</v>
      </c>
      <c r="F281" s="33" t="s">
        <v>49</v>
      </c>
      <c r="G281" s="20" t="s">
        <v>121</v>
      </c>
      <c r="H281" s="42">
        <v>42612</v>
      </c>
      <c r="I281" s="26">
        <v>875</v>
      </c>
      <c r="J281" s="8" t="s">
        <v>22</v>
      </c>
      <c r="K281" s="8" t="s">
        <v>22</v>
      </c>
      <c r="L281" s="8" t="s">
        <v>22</v>
      </c>
      <c r="M281" s="8" t="s">
        <v>22</v>
      </c>
      <c r="N281" s="8" t="s">
        <v>22</v>
      </c>
      <c r="O281" s="8" t="s">
        <v>22</v>
      </c>
      <c r="P281" s="8" t="s">
        <v>22</v>
      </c>
      <c r="Q281" s="8" t="s">
        <v>22</v>
      </c>
      <c r="R281" s="33" t="s">
        <v>23</v>
      </c>
      <c r="S281" s="33">
        <v>8628033250</v>
      </c>
      <c r="T281" s="33" t="s">
        <v>25</v>
      </c>
    </row>
    <row r="282" spans="1:20" s="38" customFormat="1" ht="30" customHeight="1" x14ac:dyDescent="0.25">
      <c r="A282" s="3">
        <v>280</v>
      </c>
      <c r="B282" s="34" t="s">
        <v>676</v>
      </c>
      <c r="C282" s="34" t="s">
        <v>677</v>
      </c>
      <c r="D282" s="33">
        <v>15</v>
      </c>
      <c r="E282" s="33" t="s">
        <v>19</v>
      </c>
      <c r="F282" s="33" t="s">
        <v>306</v>
      </c>
      <c r="G282" s="7" t="s">
        <v>327</v>
      </c>
      <c r="H282" s="25">
        <v>42614</v>
      </c>
      <c r="I282" s="26">
        <v>7901</v>
      </c>
      <c r="J282" s="8" t="s">
        <v>22</v>
      </c>
      <c r="K282" s="8" t="s">
        <v>22</v>
      </c>
      <c r="L282" s="8" t="s">
        <v>22</v>
      </c>
      <c r="M282" s="8" t="s">
        <v>22</v>
      </c>
      <c r="N282" s="8" t="s">
        <v>22</v>
      </c>
      <c r="O282" s="8" t="s">
        <v>22</v>
      </c>
      <c r="P282" s="8" t="s">
        <v>22</v>
      </c>
      <c r="Q282" s="8" t="s">
        <v>22</v>
      </c>
      <c r="R282" s="33" t="s">
        <v>177</v>
      </c>
      <c r="S282" s="33">
        <v>8261919969</v>
      </c>
      <c r="T282" s="33" t="s">
        <v>63</v>
      </c>
    </row>
    <row r="283" spans="1:20" s="38" customFormat="1" ht="30" customHeight="1" x14ac:dyDescent="0.25">
      <c r="A283" s="3">
        <v>281</v>
      </c>
      <c r="B283" s="34" t="s">
        <v>678</v>
      </c>
      <c r="C283" s="34" t="s">
        <v>3235</v>
      </c>
      <c r="D283" s="33">
        <v>17</v>
      </c>
      <c r="E283" s="33" t="s">
        <v>19</v>
      </c>
      <c r="F283" s="33" t="s">
        <v>306</v>
      </c>
      <c r="G283" s="7" t="s">
        <v>327</v>
      </c>
      <c r="H283" s="25">
        <v>42614</v>
      </c>
      <c r="I283" s="26">
        <v>7901</v>
      </c>
      <c r="J283" s="8" t="s">
        <v>22</v>
      </c>
      <c r="K283" s="8" t="s">
        <v>22</v>
      </c>
      <c r="L283" s="8" t="s">
        <v>22</v>
      </c>
      <c r="M283" s="8" t="s">
        <v>22</v>
      </c>
      <c r="N283" s="8" t="s">
        <v>22</v>
      </c>
      <c r="O283" s="8" t="s">
        <v>22</v>
      </c>
      <c r="P283" s="8" t="s">
        <v>22</v>
      </c>
      <c r="Q283" s="8" t="s">
        <v>22</v>
      </c>
      <c r="R283" s="33" t="s">
        <v>23</v>
      </c>
      <c r="S283" s="33">
        <v>8679480540</v>
      </c>
      <c r="T283" s="33" t="s">
        <v>63</v>
      </c>
    </row>
    <row r="284" spans="1:20" s="38" customFormat="1" ht="30" customHeight="1" x14ac:dyDescent="0.25">
      <c r="A284" s="3">
        <v>282</v>
      </c>
      <c r="B284" s="34" t="s">
        <v>679</v>
      </c>
      <c r="C284" s="34" t="s">
        <v>680</v>
      </c>
      <c r="D284" s="33">
        <v>13</v>
      </c>
      <c r="E284" s="33" t="s">
        <v>19</v>
      </c>
      <c r="F284" s="33" t="s">
        <v>681</v>
      </c>
      <c r="G284" s="7" t="s">
        <v>327</v>
      </c>
      <c r="H284" s="25">
        <v>42614</v>
      </c>
      <c r="I284" s="26">
        <v>7901</v>
      </c>
      <c r="J284" s="8" t="s">
        <v>22</v>
      </c>
      <c r="K284" s="8" t="s">
        <v>22</v>
      </c>
      <c r="L284" s="8" t="s">
        <v>22</v>
      </c>
      <c r="M284" s="8" t="s">
        <v>22</v>
      </c>
      <c r="N284" s="8" t="s">
        <v>22</v>
      </c>
      <c r="O284" s="8" t="s">
        <v>22</v>
      </c>
      <c r="P284" s="8" t="s">
        <v>22</v>
      </c>
      <c r="Q284" s="8" t="s">
        <v>22</v>
      </c>
      <c r="R284" s="33" t="s">
        <v>36</v>
      </c>
      <c r="S284" s="33">
        <v>9625183083</v>
      </c>
      <c r="T284" s="33" t="s">
        <v>63</v>
      </c>
    </row>
    <row r="285" spans="1:20" s="38" customFormat="1" ht="30" customHeight="1" x14ac:dyDescent="0.25">
      <c r="A285" s="3">
        <v>283</v>
      </c>
      <c r="B285" s="34" t="s">
        <v>682</v>
      </c>
      <c r="C285" s="34" t="s">
        <v>683</v>
      </c>
      <c r="D285" s="33">
        <v>65</v>
      </c>
      <c r="E285" s="33" t="s">
        <v>19</v>
      </c>
      <c r="F285" s="33" t="s">
        <v>80</v>
      </c>
      <c r="G285" s="7" t="s">
        <v>109</v>
      </c>
      <c r="H285" s="25">
        <v>42614</v>
      </c>
      <c r="I285" s="26">
        <v>420</v>
      </c>
      <c r="J285" s="8" t="s">
        <v>22</v>
      </c>
      <c r="K285" s="8" t="s">
        <v>22</v>
      </c>
      <c r="L285" s="8" t="s">
        <v>22</v>
      </c>
      <c r="M285" s="8" t="s">
        <v>22</v>
      </c>
      <c r="N285" s="8" t="s">
        <v>22</v>
      </c>
      <c r="O285" s="8" t="s">
        <v>22</v>
      </c>
      <c r="P285" s="8" t="s">
        <v>22</v>
      </c>
      <c r="Q285" s="8" t="s">
        <v>22</v>
      </c>
      <c r="R285" s="33" t="s">
        <v>23</v>
      </c>
      <c r="S285" s="33">
        <v>9459759401</v>
      </c>
      <c r="T285" s="33" t="s">
        <v>30</v>
      </c>
    </row>
    <row r="286" spans="1:20" s="65" customFormat="1" ht="30" customHeight="1" x14ac:dyDescent="0.25">
      <c r="A286" s="3">
        <v>284</v>
      </c>
      <c r="B286" s="37" t="s">
        <v>684</v>
      </c>
      <c r="C286" s="37" t="s">
        <v>683</v>
      </c>
      <c r="D286" s="6">
        <v>46</v>
      </c>
      <c r="E286" s="6" t="s">
        <v>19</v>
      </c>
      <c r="F286" s="6" t="s">
        <v>306</v>
      </c>
      <c r="G286" s="19" t="s">
        <v>109</v>
      </c>
      <c r="H286" s="22">
        <v>42614</v>
      </c>
      <c r="I286" s="23">
        <v>420</v>
      </c>
      <c r="J286" s="16" t="s">
        <v>22</v>
      </c>
      <c r="K286" s="16" t="s">
        <v>22</v>
      </c>
      <c r="L286" s="16" t="s">
        <v>22</v>
      </c>
      <c r="M286" s="16" t="s">
        <v>22</v>
      </c>
      <c r="N286" s="16" t="s">
        <v>22</v>
      </c>
      <c r="O286" s="16" t="s">
        <v>22</v>
      </c>
      <c r="P286" s="16" t="s">
        <v>22</v>
      </c>
      <c r="Q286" s="16" t="s">
        <v>22</v>
      </c>
      <c r="R286" s="6" t="s">
        <v>23</v>
      </c>
      <c r="S286" s="6">
        <v>9459759401</v>
      </c>
      <c r="T286" s="6" t="s">
        <v>30</v>
      </c>
    </row>
    <row r="287" spans="1:20" s="18" customFormat="1" ht="30" customHeight="1" x14ac:dyDescent="0.25">
      <c r="A287" s="3">
        <v>285</v>
      </c>
      <c r="B287" s="13" t="s">
        <v>685</v>
      </c>
      <c r="C287" s="13" t="s">
        <v>686</v>
      </c>
      <c r="D287" s="6">
        <v>17</v>
      </c>
      <c r="E287" s="6" t="s">
        <v>33</v>
      </c>
      <c r="F287" s="6" t="s">
        <v>49</v>
      </c>
      <c r="G287" s="15" t="s">
        <v>687</v>
      </c>
      <c r="H287" s="22">
        <v>42614</v>
      </c>
      <c r="I287" s="23">
        <f>3860*2+994*2</f>
        <v>9708</v>
      </c>
      <c r="J287" s="16" t="s">
        <v>22</v>
      </c>
      <c r="K287" s="16" t="s">
        <v>22</v>
      </c>
      <c r="L287" s="16" t="s">
        <v>22</v>
      </c>
      <c r="M287" s="16" t="s">
        <v>22</v>
      </c>
      <c r="N287" s="16" t="s">
        <v>22</v>
      </c>
      <c r="O287" s="16" t="s">
        <v>22</v>
      </c>
      <c r="P287" s="16" t="s">
        <v>22</v>
      </c>
      <c r="Q287" s="16" t="s">
        <v>22</v>
      </c>
      <c r="R287" s="6" t="s">
        <v>36</v>
      </c>
      <c r="S287" s="6">
        <v>9816080382</v>
      </c>
      <c r="T287" s="6" t="s">
        <v>30</v>
      </c>
    </row>
    <row r="288" spans="1:20" s="65" customFormat="1" ht="30" customHeight="1" x14ac:dyDescent="0.25">
      <c r="A288" s="3">
        <v>286</v>
      </c>
      <c r="B288" s="37" t="s">
        <v>688</v>
      </c>
      <c r="C288" s="37" t="s">
        <v>689</v>
      </c>
      <c r="D288" s="6">
        <v>56</v>
      </c>
      <c r="E288" s="6" t="s">
        <v>33</v>
      </c>
      <c r="F288" s="6" t="s">
        <v>80</v>
      </c>
      <c r="G288" s="19" t="s">
        <v>35</v>
      </c>
      <c r="H288" s="22">
        <v>42615</v>
      </c>
      <c r="I288" s="23">
        <v>6900</v>
      </c>
      <c r="J288" s="16" t="s">
        <v>22</v>
      </c>
      <c r="K288" s="16" t="s">
        <v>22</v>
      </c>
      <c r="L288" s="16" t="s">
        <v>22</v>
      </c>
      <c r="M288" s="16" t="s">
        <v>22</v>
      </c>
      <c r="N288" s="16" t="s">
        <v>22</v>
      </c>
      <c r="O288" s="16" t="s">
        <v>22</v>
      </c>
      <c r="P288" s="16" t="s">
        <v>22</v>
      </c>
      <c r="Q288" s="16" t="s">
        <v>22</v>
      </c>
      <c r="R288" s="6" t="s">
        <v>23</v>
      </c>
      <c r="S288" s="6">
        <v>9805815150</v>
      </c>
      <c r="T288" s="6" t="s">
        <v>30</v>
      </c>
    </row>
    <row r="289" spans="1:20" s="65" customFormat="1" ht="30" customHeight="1" x14ac:dyDescent="0.25">
      <c r="A289" s="3">
        <v>287</v>
      </c>
      <c r="B289" s="37" t="s">
        <v>690</v>
      </c>
      <c r="C289" s="37" t="s">
        <v>691</v>
      </c>
      <c r="D289" s="6">
        <v>61</v>
      </c>
      <c r="E289" s="6" t="s">
        <v>33</v>
      </c>
      <c r="F289" s="6" t="s">
        <v>692</v>
      </c>
      <c r="G289" s="19" t="s">
        <v>35</v>
      </c>
      <c r="H289" s="22">
        <v>42618</v>
      </c>
      <c r="I289" s="23">
        <v>6900</v>
      </c>
      <c r="J289" s="16" t="s">
        <v>22</v>
      </c>
      <c r="K289" s="16" t="s">
        <v>22</v>
      </c>
      <c r="L289" s="16" t="s">
        <v>22</v>
      </c>
      <c r="M289" s="16" t="s">
        <v>22</v>
      </c>
      <c r="N289" s="16" t="s">
        <v>22</v>
      </c>
      <c r="O289" s="16" t="s">
        <v>22</v>
      </c>
      <c r="P289" s="16" t="s">
        <v>22</v>
      </c>
      <c r="Q289" s="16" t="s">
        <v>22</v>
      </c>
      <c r="R289" s="6" t="s">
        <v>23</v>
      </c>
      <c r="S289" s="6">
        <v>9736446888</v>
      </c>
      <c r="T289" s="6" t="s">
        <v>30</v>
      </c>
    </row>
    <row r="290" spans="1:20" s="65" customFormat="1" ht="30" customHeight="1" x14ac:dyDescent="0.25">
      <c r="A290" s="3">
        <v>288</v>
      </c>
      <c r="B290" s="37" t="s">
        <v>693</v>
      </c>
      <c r="C290" s="37" t="s">
        <v>694</v>
      </c>
      <c r="D290" s="6">
        <v>70</v>
      </c>
      <c r="E290" s="6" t="s">
        <v>19</v>
      </c>
      <c r="F290" s="6" t="s">
        <v>49</v>
      </c>
      <c r="G290" s="19" t="s">
        <v>695</v>
      </c>
      <c r="H290" s="22">
        <v>42619</v>
      </c>
      <c r="I290" s="23">
        <f>875+420</f>
        <v>1295</v>
      </c>
      <c r="J290" s="16" t="s">
        <v>22</v>
      </c>
      <c r="K290" s="16" t="s">
        <v>22</v>
      </c>
      <c r="L290" s="16" t="s">
        <v>22</v>
      </c>
      <c r="M290" s="16" t="s">
        <v>22</v>
      </c>
      <c r="N290" s="16" t="s">
        <v>22</v>
      </c>
      <c r="O290" s="16" t="s">
        <v>22</v>
      </c>
      <c r="P290" s="16" t="s">
        <v>22</v>
      </c>
      <c r="Q290" s="16" t="s">
        <v>22</v>
      </c>
      <c r="R290" s="6" t="s">
        <v>23</v>
      </c>
      <c r="S290" s="6">
        <v>9882098367</v>
      </c>
      <c r="T290" s="6" t="s">
        <v>25</v>
      </c>
    </row>
    <row r="291" spans="1:20" s="65" customFormat="1" ht="30" customHeight="1" x14ac:dyDescent="0.25">
      <c r="A291" s="3">
        <v>289</v>
      </c>
      <c r="B291" s="37" t="s">
        <v>696</v>
      </c>
      <c r="C291" s="37" t="s">
        <v>697</v>
      </c>
      <c r="D291" s="6">
        <v>48</v>
      </c>
      <c r="E291" s="6" t="s">
        <v>33</v>
      </c>
      <c r="F291" s="6" t="s">
        <v>573</v>
      </c>
      <c r="G291" s="15" t="s">
        <v>121</v>
      </c>
      <c r="H291" s="22">
        <v>42619</v>
      </c>
      <c r="I291" s="23">
        <v>875</v>
      </c>
      <c r="J291" s="16" t="s">
        <v>22</v>
      </c>
      <c r="K291" s="16" t="s">
        <v>22</v>
      </c>
      <c r="L291" s="16" t="s">
        <v>22</v>
      </c>
      <c r="M291" s="16" t="s">
        <v>22</v>
      </c>
      <c r="N291" s="16" t="s">
        <v>22</v>
      </c>
      <c r="O291" s="16" t="s">
        <v>22</v>
      </c>
      <c r="P291" s="16" t="s">
        <v>22</v>
      </c>
      <c r="Q291" s="16" t="s">
        <v>22</v>
      </c>
      <c r="R291" s="6" t="s">
        <v>23</v>
      </c>
      <c r="S291" s="6">
        <v>8679277606</v>
      </c>
      <c r="T291" s="6" t="s">
        <v>25</v>
      </c>
    </row>
    <row r="292" spans="1:20" s="65" customFormat="1" ht="30" customHeight="1" x14ac:dyDescent="0.25">
      <c r="A292" s="3">
        <v>290</v>
      </c>
      <c r="B292" s="37" t="s">
        <v>698</v>
      </c>
      <c r="C292" s="37" t="s">
        <v>699</v>
      </c>
      <c r="D292" s="6">
        <v>84</v>
      </c>
      <c r="E292" s="6" t="s">
        <v>19</v>
      </c>
      <c r="F292" s="6" t="s">
        <v>66</v>
      </c>
      <c r="G292" s="19" t="s">
        <v>43</v>
      </c>
      <c r="H292" s="22">
        <v>42620</v>
      </c>
      <c r="I292" s="23">
        <v>1075</v>
      </c>
      <c r="J292" s="16" t="s">
        <v>22</v>
      </c>
      <c r="K292" s="16" t="s">
        <v>22</v>
      </c>
      <c r="L292" s="16" t="s">
        <v>22</v>
      </c>
      <c r="M292" s="16" t="s">
        <v>22</v>
      </c>
      <c r="N292" s="16" t="s">
        <v>22</v>
      </c>
      <c r="O292" s="16" t="s">
        <v>22</v>
      </c>
      <c r="P292" s="16" t="s">
        <v>22</v>
      </c>
      <c r="Q292" s="16" t="s">
        <v>22</v>
      </c>
      <c r="R292" s="6" t="s">
        <v>36</v>
      </c>
      <c r="S292" s="6">
        <v>9882787788</v>
      </c>
      <c r="T292" s="6" t="s">
        <v>25</v>
      </c>
    </row>
    <row r="293" spans="1:20" s="18" customFormat="1" ht="30" customHeight="1" x14ac:dyDescent="0.25">
      <c r="A293" s="3">
        <v>291</v>
      </c>
      <c r="B293" s="13" t="s">
        <v>700</v>
      </c>
      <c r="C293" s="13" t="s">
        <v>701</v>
      </c>
      <c r="D293" s="6">
        <v>60</v>
      </c>
      <c r="E293" s="6" t="s">
        <v>19</v>
      </c>
      <c r="F293" s="6" t="s">
        <v>77</v>
      </c>
      <c r="G293" s="19" t="s">
        <v>43</v>
      </c>
      <c r="H293" s="22">
        <v>42620</v>
      </c>
      <c r="I293" s="23">
        <v>1075</v>
      </c>
      <c r="J293" s="16" t="s">
        <v>22</v>
      </c>
      <c r="K293" s="16" t="s">
        <v>22</v>
      </c>
      <c r="L293" s="16" t="s">
        <v>22</v>
      </c>
      <c r="M293" s="16" t="s">
        <v>22</v>
      </c>
      <c r="N293" s="16" t="s">
        <v>22</v>
      </c>
      <c r="O293" s="16" t="s">
        <v>22</v>
      </c>
      <c r="P293" s="16" t="s">
        <v>22</v>
      </c>
      <c r="Q293" s="16" t="s">
        <v>22</v>
      </c>
      <c r="R293" s="6" t="s">
        <v>23</v>
      </c>
      <c r="S293" s="6">
        <v>9625452124</v>
      </c>
      <c r="T293" s="6" t="s">
        <v>25</v>
      </c>
    </row>
    <row r="294" spans="1:20" s="18" customFormat="1" ht="30" customHeight="1" x14ac:dyDescent="0.25">
      <c r="A294" s="3">
        <v>292</v>
      </c>
      <c r="B294" s="13" t="s">
        <v>314</v>
      </c>
      <c r="C294" s="13" t="s">
        <v>702</v>
      </c>
      <c r="D294" s="6">
        <v>68</v>
      </c>
      <c r="E294" s="6" t="s">
        <v>19</v>
      </c>
      <c r="F294" s="6" t="s">
        <v>112</v>
      </c>
      <c r="G294" s="15" t="s">
        <v>35</v>
      </c>
      <c r="H294" s="22">
        <v>42621</v>
      </c>
      <c r="I294" s="23">
        <v>6900</v>
      </c>
      <c r="J294" s="16" t="s">
        <v>22</v>
      </c>
      <c r="K294" s="16" t="s">
        <v>22</v>
      </c>
      <c r="L294" s="16" t="s">
        <v>22</v>
      </c>
      <c r="M294" s="16" t="s">
        <v>22</v>
      </c>
      <c r="N294" s="16" t="s">
        <v>22</v>
      </c>
      <c r="O294" s="16" t="s">
        <v>22</v>
      </c>
      <c r="P294" s="16" t="s">
        <v>22</v>
      </c>
      <c r="Q294" s="16" t="s">
        <v>22</v>
      </c>
      <c r="R294" s="6" t="s">
        <v>23</v>
      </c>
      <c r="S294" s="6">
        <v>9816038410</v>
      </c>
      <c r="T294" s="6" t="s">
        <v>30</v>
      </c>
    </row>
    <row r="295" spans="1:20" s="65" customFormat="1" ht="30" customHeight="1" x14ac:dyDescent="0.25">
      <c r="A295" s="3">
        <v>293</v>
      </c>
      <c r="B295" s="37" t="s">
        <v>703</v>
      </c>
      <c r="C295" s="37" t="s">
        <v>704</v>
      </c>
      <c r="D295" s="6">
        <v>80</v>
      </c>
      <c r="E295" s="6" t="s">
        <v>33</v>
      </c>
      <c r="F295" s="6" t="s">
        <v>49</v>
      </c>
      <c r="G295" s="19" t="s">
        <v>21</v>
      </c>
      <c r="H295" s="22">
        <v>42622</v>
      </c>
      <c r="I295" s="23">
        <v>1075</v>
      </c>
      <c r="J295" s="16" t="s">
        <v>22</v>
      </c>
      <c r="K295" s="16" t="s">
        <v>22</v>
      </c>
      <c r="L295" s="16" t="s">
        <v>22</v>
      </c>
      <c r="M295" s="16" t="s">
        <v>22</v>
      </c>
      <c r="N295" s="16" t="s">
        <v>22</v>
      </c>
      <c r="O295" s="16" t="s">
        <v>22</v>
      </c>
      <c r="P295" s="16" t="s">
        <v>22</v>
      </c>
      <c r="Q295" s="16" t="s">
        <v>22</v>
      </c>
      <c r="R295" s="6" t="s">
        <v>36</v>
      </c>
      <c r="S295" s="6">
        <v>8628040147</v>
      </c>
      <c r="T295" s="6" t="s">
        <v>25</v>
      </c>
    </row>
    <row r="296" spans="1:20" s="65" customFormat="1" ht="30" customHeight="1" x14ac:dyDescent="0.25">
      <c r="A296" s="3">
        <v>294</v>
      </c>
      <c r="B296" s="37" t="s">
        <v>705</v>
      </c>
      <c r="C296" s="37" t="s">
        <v>704</v>
      </c>
      <c r="D296" s="6">
        <v>80</v>
      </c>
      <c r="E296" s="6" t="s">
        <v>19</v>
      </c>
      <c r="F296" s="6" t="s">
        <v>49</v>
      </c>
      <c r="G296" s="19" t="s">
        <v>21</v>
      </c>
      <c r="H296" s="22">
        <v>42622</v>
      </c>
      <c r="I296" s="23">
        <v>1075</v>
      </c>
      <c r="J296" s="16" t="s">
        <v>22</v>
      </c>
      <c r="K296" s="16" t="s">
        <v>22</v>
      </c>
      <c r="L296" s="16" t="s">
        <v>22</v>
      </c>
      <c r="M296" s="16" t="s">
        <v>22</v>
      </c>
      <c r="N296" s="16" t="s">
        <v>22</v>
      </c>
      <c r="O296" s="16" t="s">
        <v>22</v>
      </c>
      <c r="P296" s="16" t="s">
        <v>22</v>
      </c>
      <c r="Q296" s="16" t="s">
        <v>22</v>
      </c>
      <c r="R296" s="6" t="s">
        <v>36</v>
      </c>
      <c r="S296" s="6">
        <v>9736758387</v>
      </c>
      <c r="T296" s="6" t="s">
        <v>25</v>
      </c>
    </row>
    <row r="297" spans="1:20" s="65" customFormat="1" ht="30" customHeight="1" x14ac:dyDescent="0.25">
      <c r="A297" s="3">
        <v>295</v>
      </c>
      <c r="B297" s="37" t="s">
        <v>706</v>
      </c>
      <c r="C297" s="37" t="s">
        <v>707</v>
      </c>
      <c r="D297" s="6">
        <v>33</v>
      </c>
      <c r="E297" s="6" t="s">
        <v>19</v>
      </c>
      <c r="F297" s="6" t="s">
        <v>69</v>
      </c>
      <c r="G297" s="15" t="s">
        <v>35</v>
      </c>
      <c r="H297" s="22">
        <v>42622</v>
      </c>
      <c r="I297" s="23">
        <v>6900</v>
      </c>
      <c r="J297" s="16" t="s">
        <v>22</v>
      </c>
      <c r="K297" s="16" t="s">
        <v>22</v>
      </c>
      <c r="L297" s="16" t="s">
        <v>22</v>
      </c>
      <c r="M297" s="16" t="s">
        <v>22</v>
      </c>
      <c r="N297" s="16" t="s">
        <v>22</v>
      </c>
      <c r="O297" s="16" t="s">
        <v>22</v>
      </c>
      <c r="P297" s="16" t="s">
        <v>22</v>
      </c>
      <c r="Q297" s="16" t="s">
        <v>22</v>
      </c>
      <c r="R297" s="6" t="s">
        <v>36</v>
      </c>
      <c r="S297" s="6">
        <v>9857344270</v>
      </c>
      <c r="T297" s="6" t="s">
        <v>30</v>
      </c>
    </row>
    <row r="298" spans="1:20" s="65" customFormat="1" ht="30" customHeight="1" x14ac:dyDescent="0.25">
      <c r="A298" s="3">
        <v>296</v>
      </c>
      <c r="B298" s="37" t="s">
        <v>708</v>
      </c>
      <c r="C298" s="37" t="s">
        <v>709</v>
      </c>
      <c r="D298" s="6">
        <v>35</v>
      </c>
      <c r="E298" s="6" t="s">
        <v>19</v>
      </c>
      <c r="F298" s="6" t="s">
        <v>710</v>
      </c>
      <c r="G298" s="15" t="s">
        <v>115</v>
      </c>
      <c r="H298" s="22">
        <v>42622</v>
      </c>
      <c r="I298" s="23">
        <f>994*2</f>
        <v>1988</v>
      </c>
      <c r="J298" s="16" t="s">
        <v>22</v>
      </c>
      <c r="K298" s="16" t="s">
        <v>22</v>
      </c>
      <c r="L298" s="16" t="s">
        <v>22</v>
      </c>
      <c r="M298" s="16" t="s">
        <v>22</v>
      </c>
      <c r="N298" s="16" t="s">
        <v>22</v>
      </c>
      <c r="O298" s="16" t="s">
        <v>22</v>
      </c>
      <c r="P298" s="16" t="s">
        <v>22</v>
      </c>
      <c r="Q298" s="16" t="s">
        <v>22</v>
      </c>
      <c r="R298" s="6" t="s">
        <v>23</v>
      </c>
      <c r="S298" s="6">
        <v>9459337743</v>
      </c>
      <c r="T298" s="6" t="s">
        <v>30</v>
      </c>
    </row>
    <row r="299" spans="1:20" s="67" customFormat="1" ht="30" customHeight="1" x14ac:dyDescent="0.25">
      <c r="A299" s="3">
        <v>297</v>
      </c>
      <c r="B299" s="13" t="s">
        <v>107</v>
      </c>
      <c r="C299" s="13" t="s">
        <v>683</v>
      </c>
      <c r="D299" s="6">
        <v>65</v>
      </c>
      <c r="E299" s="6" t="s">
        <v>19</v>
      </c>
      <c r="F299" s="6" t="s">
        <v>20</v>
      </c>
      <c r="G299" s="19" t="s">
        <v>711</v>
      </c>
      <c r="H299" s="22">
        <v>42622</v>
      </c>
      <c r="I299" s="23">
        <v>2840</v>
      </c>
      <c r="J299" s="16" t="s">
        <v>22</v>
      </c>
      <c r="K299" s="16" t="s">
        <v>22</v>
      </c>
      <c r="L299" s="16" t="s">
        <v>22</v>
      </c>
      <c r="M299" s="16" t="s">
        <v>22</v>
      </c>
      <c r="N299" s="16" t="s">
        <v>22</v>
      </c>
      <c r="O299" s="16" t="s">
        <v>22</v>
      </c>
      <c r="P299" s="16" t="s">
        <v>22</v>
      </c>
      <c r="Q299" s="66" t="s">
        <v>22</v>
      </c>
      <c r="R299" s="13" t="s">
        <v>23</v>
      </c>
      <c r="S299" s="6" t="s">
        <v>24</v>
      </c>
      <c r="T299" s="6" t="s">
        <v>25</v>
      </c>
    </row>
    <row r="300" spans="1:20" s="65" customFormat="1" ht="30" customHeight="1" x14ac:dyDescent="0.25">
      <c r="A300" s="3">
        <v>298</v>
      </c>
      <c r="B300" s="37" t="s">
        <v>712</v>
      </c>
      <c r="C300" s="37" t="s">
        <v>713</v>
      </c>
      <c r="D300" s="6">
        <v>14</v>
      </c>
      <c r="E300" s="6" t="s">
        <v>33</v>
      </c>
      <c r="F300" s="6" t="s">
        <v>256</v>
      </c>
      <c r="G300" s="15" t="s">
        <v>711</v>
      </c>
      <c r="H300" s="22">
        <v>42625</v>
      </c>
      <c r="I300" s="23">
        <v>2840</v>
      </c>
      <c r="J300" s="16" t="s">
        <v>22</v>
      </c>
      <c r="K300" s="16" t="s">
        <v>22</v>
      </c>
      <c r="L300" s="16" t="s">
        <v>22</v>
      </c>
      <c r="M300" s="16" t="s">
        <v>22</v>
      </c>
      <c r="N300" s="16" t="s">
        <v>22</v>
      </c>
      <c r="O300" s="16" t="s">
        <v>22</v>
      </c>
      <c r="P300" s="16" t="s">
        <v>22</v>
      </c>
      <c r="Q300" s="16" t="s">
        <v>22</v>
      </c>
      <c r="R300" s="6" t="s">
        <v>177</v>
      </c>
      <c r="S300" s="6">
        <v>9418802262</v>
      </c>
      <c r="T300" s="6" t="s">
        <v>25</v>
      </c>
    </row>
    <row r="301" spans="1:20" s="65" customFormat="1" ht="30" customHeight="1" x14ac:dyDescent="0.25">
      <c r="A301" s="3">
        <v>299</v>
      </c>
      <c r="B301" s="37" t="s">
        <v>714</v>
      </c>
      <c r="C301" s="37" t="s">
        <v>715</v>
      </c>
      <c r="D301" s="6">
        <v>5</v>
      </c>
      <c r="E301" s="6" t="s">
        <v>33</v>
      </c>
      <c r="F301" s="6" t="s">
        <v>49</v>
      </c>
      <c r="G301" s="15" t="s">
        <v>46</v>
      </c>
      <c r="H301" s="22">
        <v>42625</v>
      </c>
      <c r="I301" s="23">
        <v>1026</v>
      </c>
      <c r="J301" s="16" t="s">
        <v>22</v>
      </c>
      <c r="K301" s="16" t="s">
        <v>22</v>
      </c>
      <c r="L301" s="16" t="s">
        <v>22</v>
      </c>
      <c r="M301" s="16" t="s">
        <v>22</v>
      </c>
      <c r="N301" s="16" t="s">
        <v>22</v>
      </c>
      <c r="O301" s="16" t="s">
        <v>22</v>
      </c>
      <c r="P301" s="16" t="s">
        <v>22</v>
      </c>
      <c r="Q301" s="16" t="s">
        <v>22</v>
      </c>
      <c r="R301" s="6" t="s">
        <v>23</v>
      </c>
      <c r="S301" s="6">
        <v>9882120093</v>
      </c>
      <c r="T301" s="6" t="s">
        <v>30</v>
      </c>
    </row>
    <row r="302" spans="1:20" s="65" customFormat="1" ht="30" customHeight="1" x14ac:dyDescent="0.25">
      <c r="A302" s="3">
        <v>300</v>
      </c>
      <c r="B302" s="37" t="s">
        <v>716</v>
      </c>
      <c r="C302" s="37" t="s">
        <v>717</v>
      </c>
      <c r="D302" s="6">
        <v>70</v>
      </c>
      <c r="E302" s="6" t="s">
        <v>19</v>
      </c>
      <c r="F302" s="6" t="s">
        <v>42</v>
      </c>
      <c r="G302" s="15" t="s">
        <v>88</v>
      </c>
      <c r="H302" s="22">
        <v>42625</v>
      </c>
      <c r="I302" s="23">
        <v>875</v>
      </c>
      <c r="J302" s="16" t="s">
        <v>22</v>
      </c>
      <c r="K302" s="16" t="s">
        <v>22</v>
      </c>
      <c r="L302" s="16" t="s">
        <v>22</v>
      </c>
      <c r="M302" s="16" t="s">
        <v>22</v>
      </c>
      <c r="N302" s="16" t="s">
        <v>22</v>
      </c>
      <c r="O302" s="16" t="s">
        <v>22</v>
      </c>
      <c r="P302" s="16" t="s">
        <v>22</v>
      </c>
      <c r="Q302" s="16" t="s">
        <v>22</v>
      </c>
      <c r="R302" s="6" t="s">
        <v>36</v>
      </c>
      <c r="S302" s="6">
        <v>9625518090</v>
      </c>
      <c r="T302" s="6" t="s">
        <v>25</v>
      </c>
    </row>
    <row r="303" spans="1:20" s="65" customFormat="1" ht="30" customHeight="1" x14ac:dyDescent="0.25">
      <c r="A303" s="3">
        <v>301</v>
      </c>
      <c r="B303" s="37" t="s">
        <v>718</v>
      </c>
      <c r="C303" s="37" t="s">
        <v>719</v>
      </c>
      <c r="D303" s="6">
        <v>102</v>
      </c>
      <c r="E303" s="6" t="s">
        <v>33</v>
      </c>
      <c r="F303" s="6" t="s">
        <v>49</v>
      </c>
      <c r="G303" s="15" t="s">
        <v>35</v>
      </c>
      <c r="H303" s="22">
        <v>42625</v>
      </c>
      <c r="I303" s="23">
        <v>6900</v>
      </c>
      <c r="J303" s="16" t="s">
        <v>22</v>
      </c>
      <c r="K303" s="16" t="s">
        <v>22</v>
      </c>
      <c r="L303" s="16" t="s">
        <v>22</v>
      </c>
      <c r="M303" s="16" t="s">
        <v>22</v>
      </c>
      <c r="N303" s="16" t="s">
        <v>22</v>
      </c>
      <c r="O303" s="16" t="s">
        <v>22</v>
      </c>
      <c r="P303" s="16" t="s">
        <v>22</v>
      </c>
      <c r="Q303" s="16" t="s">
        <v>22</v>
      </c>
      <c r="R303" s="6" t="s">
        <v>23</v>
      </c>
      <c r="S303" s="6">
        <v>9805801483</v>
      </c>
      <c r="T303" s="6" t="s">
        <v>30</v>
      </c>
    </row>
    <row r="304" spans="1:20" s="18" customFormat="1" ht="30" customHeight="1" x14ac:dyDescent="0.25">
      <c r="A304" s="3">
        <v>302</v>
      </c>
      <c r="B304" s="13" t="s">
        <v>720</v>
      </c>
      <c r="C304" s="13" t="s">
        <v>721</v>
      </c>
      <c r="D304" s="6">
        <v>42</v>
      </c>
      <c r="E304" s="6" t="s">
        <v>33</v>
      </c>
      <c r="F304" s="6" t="s">
        <v>61</v>
      </c>
      <c r="G304" s="15" t="s">
        <v>722</v>
      </c>
      <c r="H304" s="22">
        <v>42625</v>
      </c>
      <c r="I304" s="23">
        <v>3860</v>
      </c>
      <c r="J304" s="16" t="s">
        <v>22</v>
      </c>
      <c r="K304" s="16" t="s">
        <v>22</v>
      </c>
      <c r="L304" s="16" t="s">
        <v>22</v>
      </c>
      <c r="M304" s="16" t="s">
        <v>22</v>
      </c>
      <c r="N304" s="16" t="s">
        <v>22</v>
      </c>
      <c r="O304" s="16" t="s">
        <v>22</v>
      </c>
      <c r="P304" s="16" t="s">
        <v>22</v>
      </c>
      <c r="Q304" s="16" t="s">
        <v>22</v>
      </c>
      <c r="R304" s="6" t="s">
        <v>23</v>
      </c>
      <c r="S304" s="6">
        <v>9459218609</v>
      </c>
      <c r="T304" s="6" t="s">
        <v>30</v>
      </c>
    </row>
    <row r="305" spans="1:20" s="65" customFormat="1" ht="30" customHeight="1" x14ac:dyDescent="0.25">
      <c r="A305" s="3">
        <v>303</v>
      </c>
      <c r="B305" s="37" t="s">
        <v>723</v>
      </c>
      <c r="C305" s="37" t="s">
        <v>724</v>
      </c>
      <c r="D305" s="6">
        <v>72</v>
      </c>
      <c r="E305" s="6" t="s">
        <v>19</v>
      </c>
      <c r="F305" s="6" t="s">
        <v>725</v>
      </c>
      <c r="G305" s="15" t="s">
        <v>35</v>
      </c>
      <c r="H305" s="22">
        <v>42625</v>
      </c>
      <c r="I305" s="23">
        <v>6900</v>
      </c>
      <c r="J305" s="16" t="s">
        <v>22</v>
      </c>
      <c r="K305" s="16" t="s">
        <v>22</v>
      </c>
      <c r="L305" s="16" t="s">
        <v>22</v>
      </c>
      <c r="M305" s="16" t="s">
        <v>22</v>
      </c>
      <c r="N305" s="16" t="s">
        <v>22</v>
      </c>
      <c r="O305" s="16" t="s">
        <v>22</v>
      </c>
      <c r="P305" s="16" t="s">
        <v>22</v>
      </c>
      <c r="Q305" s="16" t="s">
        <v>22</v>
      </c>
      <c r="R305" s="6" t="s">
        <v>36</v>
      </c>
      <c r="S305" s="6">
        <v>9418896052</v>
      </c>
      <c r="T305" s="6" t="s">
        <v>30</v>
      </c>
    </row>
    <row r="306" spans="1:20" s="65" customFormat="1" ht="30" customHeight="1" x14ac:dyDescent="0.25">
      <c r="A306" s="3">
        <v>304</v>
      </c>
      <c r="B306" s="37" t="s">
        <v>726</v>
      </c>
      <c r="C306" s="37" t="s">
        <v>727</v>
      </c>
      <c r="D306" s="6">
        <v>6</v>
      </c>
      <c r="E306" s="6" t="s">
        <v>33</v>
      </c>
      <c r="F306" s="6" t="s">
        <v>28</v>
      </c>
      <c r="G306" s="15" t="s">
        <v>728</v>
      </c>
      <c r="H306" s="22">
        <v>42627</v>
      </c>
      <c r="I306" s="23">
        <v>568</v>
      </c>
      <c r="J306" s="16" t="s">
        <v>22</v>
      </c>
      <c r="K306" s="16" t="s">
        <v>22</v>
      </c>
      <c r="L306" s="16" t="s">
        <v>22</v>
      </c>
      <c r="M306" s="16" t="s">
        <v>22</v>
      </c>
      <c r="N306" s="16" t="s">
        <v>22</v>
      </c>
      <c r="O306" s="16" t="s">
        <v>22</v>
      </c>
      <c r="P306" s="16" t="s">
        <v>22</v>
      </c>
      <c r="Q306" s="16" t="s">
        <v>22</v>
      </c>
      <c r="R306" s="6" t="s">
        <v>36</v>
      </c>
      <c r="S306" s="6">
        <v>9817283248</v>
      </c>
      <c r="T306" s="6" t="s">
        <v>30</v>
      </c>
    </row>
    <row r="307" spans="1:20" s="65" customFormat="1" ht="30" customHeight="1" x14ac:dyDescent="0.25">
      <c r="A307" s="3">
        <v>305</v>
      </c>
      <c r="B307" s="37" t="s">
        <v>729</v>
      </c>
      <c r="C307" s="37" t="s">
        <v>730</v>
      </c>
      <c r="D307" s="6">
        <v>43</v>
      </c>
      <c r="E307" s="6" t="s">
        <v>19</v>
      </c>
      <c r="F307" s="6" t="s">
        <v>631</v>
      </c>
      <c r="G307" s="15" t="s">
        <v>121</v>
      </c>
      <c r="H307" s="22">
        <v>42627</v>
      </c>
      <c r="I307" s="23">
        <v>875</v>
      </c>
      <c r="J307" s="16" t="s">
        <v>22</v>
      </c>
      <c r="K307" s="16" t="s">
        <v>22</v>
      </c>
      <c r="L307" s="16" t="s">
        <v>22</v>
      </c>
      <c r="M307" s="16" t="s">
        <v>22</v>
      </c>
      <c r="N307" s="16" t="s">
        <v>22</v>
      </c>
      <c r="O307" s="16" t="s">
        <v>22</v>
      </c>
      <c r="P307" s="16" t="s">
        <v>22</v>
      </c>
      <c r="Q307" s="16" t="s">
        <v>22</v>
      </c>
      <c r="R307" s="6" t="s">
        <v>23</v>
      </c>
      <c r="S307" s="6">
        <v>8263998199</v>
      </c>
      <c r="T307" s="6" t="s">
        <v>25</v>
      </c>
    </row>
    <row r="308" spans="1:20" s="65" customFormat="1" ht="30" customHeight="1" x14ac:dyDescent="0.25">
      <c r="A308" s="3">
        <v>306</v>
      </c>
      <c r="B308" s="37" t="s">
        <v>731</v>
      </c>
      <c r="C308" s="37" t="s">
        <v>732</v>
      </c>
      <c r="D308" s="6">
        <v>9</v>
      </c>
      <c r="E308" s="6" t="s">
        <v>19</v>
      </c>
      <c r="F308" s="6" t="s">
        <v>102</v>
      </c>
      <c r="G308" s="15" t="s">
        <v>21</v>
      </c>
      <c r="H308" s="22">
        <v>42628</v>
      </c>
      <c r="I308" s="23">
        <v>1075</v>
      </c>
      <c r="J308" s="16" t="s">
        <v>22</v>
      </c>
      <c r="K308" s="16" t="s">
        <v>22</v>
      </c>
      <c r="L308" s="16" t="s">
        <v>22</v>
      </c>
      <c r="M308" s="16" t="s">
        <v>22</v>
      </c>
      <c r="N308" s="16" t="s">
        <v>22</v>
      </c>
      <c r="O308" s="16" t="s">
        <v>22</v>
      </c>
      <c r="P308" s="16" t="s">
        <v>22</v>
      </c>
      <c r="Q308" s="16" t="s">
        <v>22</v>
      </c>
      <c r="R308" s="6" t="s">
        <v>23</v>
      </c>
      <c r="S308" s="6">
        <v>8894349138</v>
      </c>
      <c r="T308" s="6" t="s">
        <v>25</v>
      </c>
    </row>
    <row r="309" spans="1:20" s="65" customFormat="1" ht="30" customHeight="1" x14ac:dyDescent="0.25">
      <c r="A309" s="3">
        <v>307</v>
      </c>
      <c r="B309" s="37" t="s">
        <v>733</v>
      </c>
      <c r="C309" s="37" t="s">
        <v>734</v>
      </c>
      <c r="D309" s="6">
        <v>2</v>
      </c>
      <c r="E309" s="6" t="s">
        <v>19</v>
      </c>
      <c r="F309" s="6" t="s">
        <v>99</v>
      </c>
      <c r="G309" s="15" t="s">
        <v>46</v>
      </c>
      <c r="H309" s="22">
        <v>42628</v>
      </c>
      <c r="I309" s="23">
        <v>1026</v>
      </c>
      <c r="J309" s="16" t="s">
        <v>22</v>
      </c>
      <c r="K309" s="16" t="s">
        <v>22</v>
      </c>
      <c r="L309" s="16" t="s">
        <v>22</v>
      </c>
      <c r="M309" s="16" t="s">
        <v>22</v>
      </c>
      <c r="N309" s="16" t="s">
        <v>22</v>
      </c>
      <c r="O309" s="16" t="s">
        <v>22</v>
      </c>
      <c r="P309" s="16" t="s">
        <v>22</v>
      </c>
      <c r="Q309" s="16" t="s">
        <v>22</v>
      </c>
      <c r="R309" s="6" t="s">
        <v>23</v>
      </c>
      <c r="S309" s="6">
        <v>8988068368</v>
      </c>
      <c r="T309" s="6" t="s">
        <v>30</v>
      </c>
    </row>
    <row r="310" spans="1:20" s="65" customFormat="1" ht="30" customHeight="1" x14ac:dyDescent="0.25">
      <c r="A310" s="3">
        <v>308</v>
      </c>
      <c r="B310" s="37" t="s">
        <v>735</v>
      </c>
      <c r="C310" s="37" t="s">
        <v>736</v>
      </c>
      <c r="D310" s="6">
        <v>50</v>
      </c>
      <c r="E310" s="6" t="s">
        <v>33</v>
      </c>
      <c r="F310" s="6" t="s">
        <v>102</v>
      </c>
      <c r="G310" s="15" t="s">
        <v>35</v>
      </c>
      <c r="H310" s="22">
        <v>42628</v>
      </c>
      <c r="I310" s="23">
        <v>6900</v>
      </c>
      <c r="J310" s="16" t="s">
        <v>22</v>
      </c>
      <c r="K310" s="16" t="s">
        <v>22</v>
      </c>
      <c r="L310" s="16" t="s">
        <v>22</v>
      </c>
      <c r="M310" s="16" t="s">
        <v>22</v>
      </c>
      <c r="N310" s="16" t="s">
        <v>22</v>
      </c>
      <c r="O310" s="16" t="s">
        <v>22</v>
      </c>
      <c r="P310" s="16" t="s">
        <v>22</v>
      </c>
      <c r="Q310" s="16" t="s">
        <v>22</v>
      </c>
      <c r="R310" s="6" t="s">
        <v>23</v>
      </c>
      <c r="S310" s="6">
        <v>9418536757</v>
      </c>
      <c r="T310" s="6" t="s">
        <v>30</v>
      </c>
    </row>
    <row r="311" spans="1:20" s="65" customFormat="1" ht="30" customHeight="1" x14ac:dyDescent="0.25">
      <c r="A311" s="3">
        <v>309</v>
      </c>
      <c r="B311" s="37" t="s">
        <v>737</v>
      </c>
      <c r="C311" s="37" t="s">
        <v>738</v>
      </c>
      <c r="D311" s="6">
        <v>11</v>
      </c>
      <c r="E311" s="6" t="s">
        <v>33</v>
      </c>
      <c r="F311" s="6" t="s">
        <v>49</v>
      </c>
      <c r="G311" s="15" t="s">
        <v>211</v>
      </c>
      <c r="H311" s="22">
        <v>42633</v>
      </c>
      <c r="I311" s="23">
        <v>7200</v>
      </c>
      <c r="J311" s="16" t="s">
        <v>22</v>
      </c>
      <c r="K311" s="16" t="s">
        <v>22</v>
      </c>
      <c r="L311" s="16" t="s">
        <v>22</v>
      </c>
      <c r="M311" s="16" t="s">
        <v>22</v>
      </c>
      <c r="N311" s="16" t="s">
        <v>22</v>
      </c>
      <c r="O311" s="16" t="s">
        <v>22</v>
      </c>
      <c r="P311" s="16" t="s">
        <v>22</v>
      </c>
      <c r="Q311" s="16" t="s">
        <v>22</v>
      </c>
      <c r="R311" s="6" t="s">
        <v>36</v>
      </c>
      <c r="S311" s="6">
        <v>9817067623</v>
      </c>
      <c r="T311" s="6" t="s">
        <v>30</v>
      </c>
    </row>
    <row r="312" spans="1:20" s="65" customFormat="1" ht="30" customHeight="1" x14ac:dyDescent="0.25">
      <c r="A312" s="3">
        <v>310</v>
      </c>
      <c r="B312" s="37" t="s">
        <v>739</v>
      </c>
      <c r="C312" s="37" t="s">
        <v>740</v>
      </c>
      <c r="D312" s="6">
        <v>52</v>
      </c>
      <c r="E312" s="6" t="s">
        <v>33</v>
      </c>
      <c r="F312" s="6" t="s">
        <v>49</v>
      </c>
      <c r="G312" s="15" t="s">
        <v>35</v>
      </c>
      <c r="H312" s="22">
        <v>42633</v>
      </c>
      <c r="I312" s="23">
        <v>6900</v>
      </c>
      <c r="J312" s="16" t="s">
        <v>22</v>
      </c>
      <c r="K312" s="16" t="s">
        <v>22</v>
      </c>
      <c r="L312" s="16" t="s">
        <v>22</v>
      </c>
      <c r="M312" s="16" t="s">
        <v>22</v>
      </c>
      <c r="N312" s="16" t="s">
        <v>22</v>
      </c>
      <c r="O312" s="16" t="s">
        <v>22</v>
      </c>
      <c r="P312" s="16" t="s">
        <v>22</v>
      </c>
      <c r="Q312" s="16" t="s">
        <v>22</v>
      </c>
      <c r="R312" s="6" t="s">
        <v>36</v>
      </c>
      <c r="S312" s="6">
        <v>9857932000</v>
      </c>
      <c r="T312" s="6" t="s">
        <v>30</v>
      </c>
    </row>
    <row r="313" spans="1:20" s="65" customFormat="1" ht="30" customHeight="1" x14ac:dyDescent="0.25">
      <c r="A313" s="3">
        <v>311</v>
      </c>
      <c r="B313" s="37" t="s">
        <v>741</v>
      </c>
      <c r="C313" s="37" t="s">
        <v>742</v>
      </c>
      <c r="D313" s="6">
        <v>65</v>
      </c>
      <c r="E313" s="6" t="s">
        <v>19</v>
      </c>
      <c r="F313" s="6" t="s">
        <v>77</v>
      </c>
      <c r="G313" s="19" t="s">
        <v>43</v>
      </c>
      <c r="H313" s="22">
        <v>42634</v>
      </c>
      <c r="I313" s="23">
        <v>1075</v>
      </c>
      <c r="J313" s="16" t="s">
        <v>22</v>
      </c>
      <c r="K313" s="16" t="s">
        <v>22</v>
      </c>
      <c r="L313" s="16" t="s">
        <v>22</v>
      </c>
      <c r="M313" s="16" t="s">
        <v>22</v>
      </c>
      <c r="N313" s="16" t="s">
        <v>22</v>
      </c>
      <c r="O313" s="16" t="s">
        <v>22</v>
      </c>
      <c r="P313" s="16" t="s">
        <v>22</v>
      </c>
      <c r="Q313" s="16" t="s">
        <v>22</v>
      </c>
      <c r="R313" s="6" t="s">
        <v>23</v>
      </c>
      <c r="S313" s="6">
        <v>8262978735</v>
      </c>
      <c r="T313" s="6" t="s">
        <v>25</v>
      </c>
    </row>
    <row r="314" spans="1:20" s="65" customFormat="1" ht="30" customHeight="1" x14ac:dyDescent="0.25">
      <c r="A314" s="3">
        <v>312</v>
      </c>
      <c r="B314" s="37" t="s">
        <v>743</v>
      </c>
      <c r="C314" s="37" t="s">
        <v>744</v>
      </c>
      <c r="D314" s="6">
        <v>37</v>
      </c>
      <c r="E314" s="6" t="s">
        <v>19</v>
      </c>
      <c r="F314" s="6" t="s">
        <v>227</v>
      </c>
      <c r="G314" s="15" t="s">
        <v>35</v>
      </c>
      <c r="H314" s="22">
        <v>42634</v>
      </c>
      <c r="I314" s="23">
        <v>6900</v>
      </c>
      <c r="J314" s="16" t="s">
        <v>22</v>
      </c>
      <c r="K314" s="16" t="s">
        <v>22</v>
      </c>
      <c r="L314" s="16" t="s">
        <v>22</v>
      </c>
      <c r="M314" s="16" t="s">
        <v>22</v>
      </c>
      <c r="N314" s="16" t="s">
        <v>22</v>
      </c>
      <c r="O314" s="16" t="s">
        <v>22</v>
      </c>
      <c r="P314" s="16" t="s">
        <v>22</v>
      </c>
      <c r="Q314" s="16" t="s">
        <v>22</v>
      </c>
      <c r="R314" s="6" t="s">
        <v>36</v>
      </c>
      <c r="S314" s="6">
        <v>9817274516</v>
      </c>
      <c r="T314" s="6" t="s">
        <v>30</v>
      </c>
    </row>
    <row r="315" spans="1:20" s="65" customFormat="1" ht="30" customHeight="1" x14ac:dyDescent="0.25">
      <c r="A315" s="3">
        <v>313</v>
      </c>
      <c r="B315" s="37" t="s">
        <v>745</v>
      </c>
      <c r="C315" s="37" t="s">
        <v>746</v>
      </c>
      <c r="D315" s="6">
        <v>83</v>
      </c>
      <c r="E315" s="6" t="s">
        <v>19</v>
      </c>
      <c r="F315" s="6" t="s">
        <v>135</v>
      </c>
      <c r="G315" s="15" t="s">
        <v>109</v>
      </c>
      <c r="H315" s="22">
        <v>42635</v>
      </c>
      <c r="I315" s="23">
        <v>420</v>
      </c>
      <c r="J315" s="16" t="s">
        <v>22</v>
      </c>
      <c r="K315" s="16" t="s">
        <v>22</v>
      </c>
      <c r="L315" s="16" t="s">
        <v>22</v>
      </c>
      <c r="M315" s="16" t="s">
        <v>22</v>
      </c>
      <c r="N315" s="16" t="s">
        <v>22</v>
      </c>
      <c r="O315" s="16" t="s">
        <v>22</v>
      </c>
      <c r="P315" s="16" t="s">
        <v>22</v>
      </c>
      <c r="Q315" s="16" t="s">
        <v>22</v>
      </c>
      <c r="R315" s="6" t="s">
        <v>36</v>
      </c>
      <c r="S315" s="6">
        <v>9882485507</v>
      </c>
      <c r="T315" s="6" t="s">
        <v>30</v>
      </c>
    </row>
    <row r="316" spans="1:20" s="65" customFormat="1" ht="30" customHeight="1" x14ac:dyDescent="0.25">
      <c r="A316" s="3">
        <v>314</v>
      </c>
      <c r="B316" s="37" t="s">
        <v>747</v>
      </c>
      <c r="C316" s="37" t="s">
        <v>746</v>
      </c>
      <c r="D316" s="6">
        <v>69</v>
      </c>
      <c r="E316" s="6" t="s">
        <v>19</v>
      </c>
      <c r="F316" s="6" t="s">
        <v>28</v>
      </c>
      <c r="G316" s="15" t="s">
        <v>109</v>
      </c>
      <c r="H316" s="22">
        <v>42635</v>
      </c>
      <c r="I316" s="23">
        <v>420</v>
      </c>
      <c r="J316" s="16" t="s">
        <v>22</v>
      </c>
      <c r="K316" s="16" t="s">
        <v>22</v>
      </c>
      <c r="L316" s="16" t="s">
        <v>22</v>
      </c>
      <c r="M316" s="16" t="s">
        <v>22</v>
      </c>
      <c r="N316" s="16" t="s">
        <v>22</v>
      </c>
      <c r="O316" s="16" t="s">
        <v>22</v>
      </c>
      <c r="P316" s="16" t="s">
        <v>22</v>
      </c>
      <c r="Q316" s="16" t="s">
        <v>22</v>
      </c>
      <c r="R316" s="6" t="s">
        <v>23</v>
      </c>
      <c r="S316" s="6">
        <v>9882485507</v>
      </c>
      <c r="T316" s="6" t="s">
        <v>30</v>
      </c>
    </row>
    <row r="317" spans="1:20" s="65" customFormat="1" ht="30" customHeight="1" x14ac:dyDescent="0.25">
      <c r="A317" s="3">
        <v>315</v>
      </c>
      <c r="B317" s="37" t="s">
        <v>748</v>
      </c>
      <c r="C317" s="37" t="s">
        <v>746</v>
      </c>
      <c r="D317" s="6">
        <v>80</v>
      </c>
      <c r="E317" s="6" t="s">
        <v>33</v>
      </c>
      <c r="F317" s="6" t="s">
        <v>135</v>
      </c>
      <c r="G317" s="15" t="s">
        <v>21</v>
      </c>
      <c r="H317" s="22">
        <v>42635</v>
      </c>
      <c r="I317" s="23">
        <v>1075</v>
      </c>
      <c r="J317" s="16" t="s">
        <v>22</v>
      </c>
      <c r="K317" s="16" t="s">
        <v>22</v>
      </c>
      <c r="L317" s="16" t="s">
        <v>22</v>
      </c>
      <c r="M317" s="16" t="s">
        <v>22</v>
      </c>
      <c r="N317" s="16" t="s">
        <v>22</v>
      </c>
      <c r="O317" s="16" t="s">
        <v>22</v>
      </c>
      <c r="P317" s="16" t="s">
        <v>22</v>
      </c>
      <c r="Q317" s="16" t="s">
        <v>22</v>
      </c>
      <c r="R317" s="6" t="s">
        <v>36</v>
      </c>
      <c r="S317" s="6">
        <v>9882485507</v>
      </c>
      <c r="T317" s="6" t="s">
        <v>25</v>
      </c>
    </row>
    <row r="318" spans="1:20" s="65" customFormat="1" ht="30" customHeight="1" x14ac:dyDescent="0.25">
      <c r="A318" s="3">
        <v>316</v>
      </c>
      <c r="B318" s="37" t="s">
        <v>749</v>
      </c>
      <c r="C318" s="37" t="s">
        <v>750</v>
      </c>
      <c r="D318" s="6">
        <v>52</v>
      </c>
      <c r="E318" s="6" t="s">
        <v>19</v>
      </c>
      <c r="F318" s="6" t="s">
        <v>274</v>
      </c>
      <c r="G318" s="15" t="s">
        <v>537</v>
      </c>
      <c r="H318" s="22">
        <v>42635</v>
      </c>
      <c r="I318" s="23">
        <f>3422+420</f>
        <v>3842</v>
      </c>
      <c r="J318" s="16" t="s">
        <v>22</v>
      </c>
      <c r="K318" s="16" t="s">
        <v>22</v>
      </c>
      <c r="L318" s="16" t="s">
        <v>22</v>
      </c>
      <c r="M318" s="16" t="s">
        <v>22</v>
      </c>
      <c r="N318" s="16" t="s">
        <v>22</v>
      </c>
      <c r="O318" s="16" t="s">
        <v>22</v>
      </c>
      <c r="P318" s="16" t="s">
        <v>22</v>
      </c>
      <c r="Q318" s="16" t="s">
        <v>22</v>
      </c>
      <c r="R318" s="6" t="s">
        <v>23</v>
      </c>
      <c r="S318" s="6" t="s">
        <v>24</v>
      </c>
      <c r="T318" s="6" t="s">
        <v>30</v>
      </c>
    </row>
    <row r="319" spans="1:20" s="65" customFormat="1" ht="30" customHeight="1" x14ac:dyDescent="0.25">
      <c r="A319" s="3">
        <v>317</v>
      </c>
      <c r="B319" s="37" t="s">
        <v>751</v>
      </c>
      <c r="C319" s="37" t="s">
        <v>752</v>
      </c>
      <c r="D319" s="6">
        <v>35</v>
      </c>
      <c r="E319" s="6" t="s">
        <v>33</v>
      </c>
      <c r="F319" s="6" t="s">
        <v>49</v>
      </c>
      <c r="G319" s="15" t="s">
        <v>109</v>
      </c>
      <c r="H319" s="22">
        <v>42636</v>
      </c>
      <c r="I319" s="23">
        <v>420</v>
      </c>
      <c r="J319" s="16" t="s">
        <v>22</v>
      </c>
      <c r="K319" s="16" t="s">
        <v>22</v>
      </c>
      <c r="L319" s="16" t="s">
        <v>22</v>
      </c>
      <c r="M319" s="16" t="s">
        <v>22</v>
      </c>
      <c r="N319" s="16" t="s">
        <v>22</v>
      </c>
      <c r="O319" s="16" t="s">
        <v>22</v>
      </c>
      <c r="P319" s="16" t="s">
        <v>22</v>
      </c>
      <c r="Q319" s="16" t="s">
        <v>22</v>
      </c>
      <c r="R319" s="6" t="s">
        <v>23</v>
      </c>
      <c r="S319" s="6">
        <v>9418258894</v>
      </c>
      <c r="T319" s="6" t="s">
        <v>30</v>
      </c>
    </row>
    <row r="320" spans="1:20" s="65" customFormat="1" ht="30" customHeight="1" x14ac:dyDescent="0.25">
      <c r="A320" s="3">
        <v>318</v>
      </c>
      <c r="B320" s="37" t="s">
        <v>753</v>
      </c>
      <c r="C320" s="37" t="s">
        <v>754</v>
      </c>
      <c r="D320" s="6">
        <v>7</v>
      </c>
      <c r="E320" s="6" t="s">
        <v>33</v>
      </c>
      <c r="F320" s="6" t="s">
        <v>755</v>
      </c>
      <c r="G320" s="15" t="s">
        <v>756</v>
      </c>
      <c r="H320" s="22">
        <v>42639</v>
      </c>
      <c r="I320" s="23">
        <f>2840*2</f>
        <v>5680</v>
      </c>
      <c r="J320" s="16" t="s">
        <v>22</v>
      </c>
      <c r="K320" s="16" t="s">
        <v>22</v>
      </c>
      <c r="L320" s="16" t="s">
        <v>22</v>
      </c>
      <c r="M320" s="16" t="s">
        <v>22</v>
      </c>
      <c r="N320" s="16" t="s">
        <v>22</v>
      </c>
      <c r="O320" s="16" t="s">
        <v>22</v>
      </c>
      <c r="P320" s="16" t="s">
        <v>22</v>
      </c>
      <c r="Q320" s="16" t="s">
        <v>22</v>
      </c>
      <c r="R320" s="6" t="s">
        <v>23</v>
      </c>
      <c r="S320" s="6">
        <v>9805245861</v>
      </c>
      <c r="T320" s="6" t="s">
        <v>25</v>
      </c>
    </row>
    <row r="321" spans="1:20" s="65" customFormat="1" ht="30" customHeight="1" x14ac:dyDescent="0.25">
      <c r="A321" s="3">
        <v>319</v>
      </c>
      <c r="B321" s="37" t="s">
        <v>757</v>
      </c>
      <c r="C321" s="37" t="s">
        <v>758</v>
      </c>
      <c r="D321" s="6">
        <v>35</v>
      </c>
      <c r="E321" s="6" t="s">
        <v>33</v>
      </c>
      <c r="F321" s="6" t="s">
        <v>759</v>
      </c>
      <c r="G321" s="15" t="s">
        <v>21</v>
      </c>
      <c r="H321" s="22">
        <v>42639</v>
      </c>
      <c r="I321" s="23">
        <v>1075</v>
      </c>
      <c r="J321" s="16" t="s">
        <v>22</v>
      </c>
      <c r="K321" s="16" t="s">
        <v>22</v>
      </c>
      <c r="L321" s="16" t="s">
        <v>22</v>
      </c>
      <c r="M321" s="16" t="s">
        <v>22</v>
      </c>
      <c r="N321" s="16" t="s">
        <v>22</v>
      </c>
      <c r="O321" s="16" t="s">
        <v>22</v>
      </c>
      <c r="P321" s="16" t="s">
        <v>22</v>
      </c>
      <c r="Q321" s="16" t="s">
        <v>22</v>
      </c>
      <c r="R321" s="6" t="s">
        <v>36</v>
      </c>
      <c r="S321" s="6" t="s">
        <v>24</v>
      </c>
      <c r="T321" s="6" t="s">
        <v>25</v>
      </c>
    </row>
    <row r="322" spans="1:20" s="65" customFormat="1" ht="30" customHeight="1" x14ac:dyDescent="0.25">
      <c r="A322" s="3">
        <v>320</v>
      </c>
      <c r="B322" s="37" t="s">
        <v>760</v>
      </c>
      <c r="C322" s="37" t="s">
        <v>761</v>
      </c>
      <c r="D322" s="6">
        <v>47</v>
      </c>
      <c r="E322" s="6" t="s">
        <v>19</v>
      </c>
      <c r="F322" s="6" t="s">
        <v>80</v>
      </c>
      <c r="G322" s="15" t="s">
        <v>35</v>
      </c>
      <c r="H322" s="22">
        <v>42639</v>
      </c>
      <c r="I322" s="23">
        <v>6900</v>
      </c>
      <c r="J322" s="16" t="s">
        <v>22</v>
      </c>
      <c r="K322" s="16" t="s">
        <v>22</v>
      </c>
      <c r="L322" s="16" t="s">
        <v>22</v>
      </c>
      <c r="M322" s="16" t="s">
        <v>22</v>
      </c>
      <c r="N322" s="16" t="s">
        <v>22</v>
      </c>
      <c r="O322" s="16" t="s">
        <v>22</v>
      </c>
      <c r="P322" s="16" t="s">
        <v>22</v>
      </c>
      <c r="Q322" s="16" t="s">
        <v>22</v>
      </c>
      <c r="R322" s="6" t="s">
        <v>36</v>
      </c>
      <c r="S322" s="6">
        <v>8350915463</v>
      </c>
      <c r="T322" s="6" t="s">
        <v>30</v>
      </c>
    </row>
    <row r="323" spans="1:20" s="65" customFormat="1" ht="30" customHeight="1" x14ac:dyDescent="0.25">
      <c r="A323" s="3">
        <v>321</v>
      </c>
      <c r="B323" s="37" t="s">
        <v>762</v>
      </c>
      <c r="C323" s="37" t="s">
        <v>763</v>
      </c>
      <c r="D323" s="6">
        <v>67</v>
      </c>
      <c r="E323" s="6" t="s">
        <v>19</v>
      </c>
      <c r="F323" s="6" t="s">
        <v>112</v>
      </c>
      <c r="G323" s="19" t="s">
        <v>121</v>
      </c>
      <c r="H323" s="22">
        <v>42640</v>
      </c>
      <c r="I323" s="23">
        <v>875</v>
      </c>
      <c r="J323" s="16" t="s">
        <v>22</v>
      </c>
      <c r="K323" s="16" t="s">
        <v>22</v>
      </c>
      <c r="L323" s="16" t="s">
        <v>22</v>
      </c>
      <c r="M323" s="16" t="s">
        <v>22</v>
      </c>
      <c r="N323" s="16" t="s">
        <v>22</v>
      </c>
      <c r="O323" s="16" t="s">
        <v>22</v>
      </c>
      <c r="P323" s="16" t="s">
        <v>22</v>
      </c>
      <c r="Q323" s="16" t="s">
        <v>22</v>
      </c>
      <c r="R323" s="6" t="s">
        <v>36</v>
      </c>
      <c r="S323" s="6">
        <v>9816186121</v>
      </c>
      <c r="T323" s="6" t="s">
        <v>25</v>
      </c>
    </row>
    <row r="324" spans="1:20" s="65" customFormat="1" ht="30" customHeight="1" x14ac:dyDescent="0.25">
      <c r="A324" s="3">
        <v>322</v>
      </c>
      <c r="B324" s="37" t="s">
        <v>764</v>
      </c>
      <c r="C324" s="37" t="s">
        <v>765</v>
      </c>
      <c r="D324" s="6">
        <v>91</v>
      </c>
      <c r="E324" s="6" t="s">
        <v>33</v>
      </c>
      <c r="F324" s="6" t="s">
        <v>349</v>
      </c>
      <c r="G324" s="15" t="s">
        <v>35</v>
      </c>
      <c r="H324" s="22">
        <v>42640</v>
      </c>
      <c r="I324" s="23">
        <v>6900</v>
      </c>
      <c r="J324" s="16" t="s">
        <v>22</v>
      </c>
      <c r="K324" s="16" t="s">
        <v>22</v>
      </c>
      <c r="L324" s="16" t="s">
        <v>22</v>
      </c>
      <c r="M324" s="16" t="s">
        <v>22</v>
      </c>
      <c r="N324" s="16" t="s">
        <v>22</v>
      </c>
      <c r="O324" s="16" t="s">
        <v>22</v>
      </c>
      <c r="P324" s="16" t="s">
        <v>22</v>
      </c>
      <c r="Q324" s="16" t="s">
        <v>22</v>
      </c>
      <c r="R324" s="6" t="s">
        <v>23</v>
      </c>
      <c r="S324" s="6">
        <v>8988223756</v>
      </c>
      <c r="T324" s="6" t="s">
        <v>30</v>
      </c>
    </row>
    <row r="325" spans="1:20" s="65" customFormat="1" ht="30" customHeight="1" x14ac:dyDescent="0.25">
      <c r="A325" s="3">
        <v>323</v>
      </c>
      <c r="B325" s="37" t="s">
        <v>766</v>
      </c>
      <c r="C325" s="37" t="s">
        <v>578</v>
      </c>
      <c r="D325" s="6">
        <v>86</v>
      </c>
      <c r="E325" s="6" t="s">
        <v>33</v>
      </c>
      <c r="F325" s="6" t="s">
        <v>767</v>
      </c>
      <c r="G325" s="15" t="s">
        <v>768</v>
      </c>
      <c r="H325" s="22">
        <v>42640</v>
      </c>
      <c r="I325" s="23">
        <f>6900+420</f>
        <v>7320</v>
      </c>
      <c r="J325" s="16" t="s">
        <v>22</v>
      </c>
      <c r="K325" s="16" t="s">
        <v>22</v>
      </c>
      <c r="L325" s="16" t="s">
        <v>22</v>
      </c>
      <c r="M325" s="16" t="s">
        <v>22</v>
      </c>
      <c r="N325" s="16" t="s">
        <v>22</v>
      </c>
      <c r="O325" s="16" t="s">
        <v>22</v>
      </c>
      <c r="P325" s="16" t="s">
        <v>22</v>
      </c>
      <c r="Q325" s="16" t="s">
        <v>22</v>
      </c>
      <c r="R325" s="6" t="s">
        <v>23</v>
      </c>
      <c r="S325" s="6">
        <v>9816116593</v>
      </c>
      <c r="T325" s="6" t="s">
        <v>30</v>
      </c>
    </row>
    <row r="326" spans="1:20" s="38" customFormat="1" ht="30" customHeight="1" x14ac:dyDescent="0.25">
      <c r="A326" s="3">
        <v>324</v>
      </c>
      <c r="B326" s="34" t="s">
        <v>769</v>
      </c>
      <c r="C326" s="34" t="s">
        <v>642</v>
      </c>
      <c r="D326" s="33">
        <v>81</v>
      </c>
      <c r="E326" s="33" t="s">
        <v>19</v>
      </c>
      <c r="F326" s="33" t="s">
        <v>135</v>
      </c>
      <c r="G326" s="20" t="s">
        <v>121</v>
      </c>
      <c r="H326" s="42">
        <v>42641</v>
      </c>
      <c r="I326" s="26">
        <v>875</v>
      </c>
      <c r="J326" s="8" t="s">
        <v>22</v>
      </c>
      <c r="K326" s="8" t="s">
        <v>22</v>
      </c>
      <c r="L326" s="8" t="s">
        <v>22</v>
      </c>
      <c r="M326" s="8" t="s">
        <v>22</v>
      </c>
      <c r="N326" s="8" t="s">
        <v>22</v>
      </c>
      <c r="O326" s="8" t="s">
        <v>22</v>
      </c>
      <c r="P326" s="8" t="s">
        <v>22</v>
      </c>
      <c r="Q326" s="8" t="s">
        <v>22</v>
      </c>
      <c r="R326" s="33" t="s">
        <v>23</v>
      </c>
      <c r="S326" s="33" t="s">
        <v>24</v>
      </c>
      <c r="T326" s="33" t="s">
        <v>25</v>
      </c>
    </row>
    <row r="327" spans="1:20" s="38" customFormat="1" ht="30" customHeight="1" x14ac:dyDescent="0.25">
      <c r="A327" s="3">
        <v>325</v>
      </c>
      <c r="B327" s="34" t="s">
        <v>770</v>
      </c>
      <c r="C327" s="34" t="s">
        <v>771</v>
      </c>
      <c r="D327" s="33">
        <v>91</v>
      </c>
      <c r="E327" s="33" t="s">
        <v>33</v>
      </c>
      <c r="F327" s="33" t="s">
        <v>123</v>
      </c>
      <c r="G327" s="20" t="s">
        <v>35</v>
      </c>
      <c r="H327" s="42">
        <v>42641</v>
      </c>
      <c r="I327" s="26">
        <v>6900</v>
      </c>
      <c r="J327" s="8" t="s">
        <v>22</v>
      </c>
      <c r="K327" s="8" t="s">
        <v>22</v>
      </c>
      <c r="L327" s="8" t="s">
        <v>22</v>
      </c>
      <c r="M327" s="8" t="s">
        <v>22</v>
      </c>
      <c r="N327" s="8" t="s">
        <v>22</v>
      </c>
      <c r="O327" s="8" t="s">
        <v>22</v>
      </c>
      <c r="P327" s="8" t="s">
        <v>22</v>
      </c>
      <c r="Q327" s="8" t="s">
        <v>22</v>
      </c>
      <c r="R327" s="33" t="s">
        <v>23</v>
      </c>
      <c r="S327" s="33" t="s">
        <v>24</v>
      </c>
      <c r="T327" s="33" t="s">
        <v>30</v>
      </c>
    </row>
    <row r="328" spans="1:20" s="38" customFormat="1" ht="30" customHeight="1" x14ac:dyDescent="0.25">
      <c r="A328" s="3">
        <v>326</v>
      </c>
      <c r="B328" s="34" t="s">
        <v>772</v>
      </c>
      <c r="C328" s="34" t="s">
        <v>773</v>
      </c>
      <c r="D328" s="33">
        <v>70</v>
      </c>
      <c r="E328" s="33" t="s">
        <v>19</v>
      </c>
      <c r="F328" s="33" t="s">
        <v>274</v>
      </c>
      <c r="G328" s="20" t="s">
        <v>654</v>
      </c>
      <c r="H328" s="42">
        <v>42641</v>
      </c>
      <c r="I328" s="26">
        <f>875+420</f>
        <v>1295</v>
      </c>
      <c r="J328" s="8" t="s">
        <v>22</v>
      </c>
      <c r="K328" s="8" t="s">
        <v>22</v>
      </c>
      <c r="L328" s="8" t="s">
        <v>22</v>
      </c>
      <c r="M328" s="8" t="s">
        <v>22</v>
      </c>
      <c r="N328" s="8" t="s">
        <v>22</v>
      </c>
      <c r="O328" s="8" t="s">
        <v>22</v>
      </c>
      <c r="P328" s="8" t="s">
        <v>22</v>
      </c>
      <c r="Q328" s="8" t="s">
        <v>22</v>
      </c>
      <c r="R328" s="33" t="s">
        <v>36</v>
      </c>
      <c r="S328" s="33" t="s">
        <v>24</v>
      </c>
      <c r="T328" s="33" t="s">
        <v>25</v>
      </c>
    </row>
    <row r="329" spans="1:20" s="38" customFormat="1" ht="30" customHeight="1" x14ac:dyDescent="0.25">
      <c r="A329" s="3">
        <v>327</v>
      </c>
      <c r="B329" s="34" t="s">
        <v>774</v>
      </c>
      <c r="C329" s="34" t="s">
        <v>775</v>
      </c>
      <c r="D329" s="33">
        <v>62</v>
      </c>
      <c r="E329" s="33" t="s">
        <v>19</v>
      </c>
      <c r="F329" s="33" t="s">
        <v>49</v>
      </c>
      <c r="G329" s="20" t="s">
        <v>121</v>
      </c>
      <c r="H329" s="42">
        <v>42641</v>
      </c>
      <c r="I329" s="26">
        <v>875</v>
      </c>
      <c r="J329" s="8" t="s">
        <v>22</v>
      </c>
      <c r="K329" s="8" t="s">
        <v>22</v>
      </c>
      <c r="L329" s="8" t="s">
        <v>22</v>
      </c>
      <c r="M329" s="8" t="s">
        <v>22</v>
      </c>
      <c r="N329" s="8" t="s">
        <v>22</v>
      </c>
      <c r="O329" s="8" t="s">
        <v>22</v>
      </c>
      <c r="P329" s="8" t="s">
        <v>22</v>
      </c>
      <c r="Q329" s="8" t="s">
        <v>22</v>
      </c>
      <c r="R329" s="33" t="s">
        <v>36</v>
      </c>
      <c r="S329" s="33">
        <v>9816778455</v>
      </c>
      <c r="T329" s="33" t="s">
        <v>25</v>
      </c>
    </row>
    <row r="330" spans="1:20" s="18" customFormat="1" ht="30" customHeight="1" x14ac:dyDescent="0.25">
      <c r="A330" s="3">
        <v>328</v>
      </c>
      <c r="B330" s="13" t="s">
        <v>776</v>
      </c>
      <c r="C330" s="13" t="s">
        <v>3243</v>
      </c>
      <c r="D330" s="6">
        <v>67</v>
      </c>
      <c r="E330" s="14" t="s">
        <v>19</v>
      </c>
      <c r="F330" s="6" t="s">
        <v>49</v>
      </c>
      <c r="G330" s="15" t="s">
        <v>777</v>
      </c>
      <c r="H330" s="22">
        <v>42641</v>
      </c>
      <c r="I330" s="23">
        <v>5381</v>
      </c>
      <c r="J330" s="16" t="s">
        <v>22</v>
      </c>
      <c r="K330" s="16" t="s">
        <v>22</v>
      </c>
      <c r="L330" s="16" t="s">
        <v>22</v>
      </c>
      <c r="M330" s="16" t="s">
        <v>22</v>
      </c>
      <c r="N330" s="16" t="s">
        <v>22</v>
      </c>
      <c r="O330" s="16" t="s">
        <v>22</v>
      </c>
      <c r="P330" s="16" t="s">
        <v>22</v>
      </c>
      <c r="Q330" s="16" t="s">
        <v>22</v>
      </c>
      <c r="R330" s="6" t="s">
        <v>23</v>
      </c>
      <c r="S330" s="14" t="s">
        <v>24</v>
      </c>
      <c r="T330" s="6" t="s">
        <v>30</v>
      </c>
    </row>
    <row r="331" spans="1:20" s="38" customFormat="1" ht="30" customHeight="1" x14ac:dyDescent="0.25">
      <c r="A331" s="3">
        <v>329</v>
      </c>
      <c r="B331" s="34" t="s">
        <v>778</v>
      </c>
      <c r="C331" s="34" t="s">
        <v>779</v>
      </c>
      <c r="D331" s="33">
        <v>72</v>
      </c>
      <c r="E331" s="33" t="s">
        <v>33</v>
      </c>
      <c r="F331" s="33" t="s">
        <v>183</v>
      </c>
      <c r="G331" s="20" t="s">
        <v>21</v>
      </c>
      <c r="H331" s="42">
        <v>42642</v>
      </c>
      <c r="I331" s="26">
        <v>1075</v>
      </c>
      <c r="J331" s="8" t="s">
        <v>22</v>
      </c>
      <c r="K331" s="8" t="s">
        <v>22</v>
      </c>
      <c r="L331" s="8" t="s">
        <v>22</v>
      </c>
      <c r="M331" s="8" t="s">
        <v>22</v>
      </c>
      <c r="N331" s="8" t="s">
        <v>22</v>
      </c>
      <c r="O331" s="8" t="s">
        <v>22</v>
      </c>
      <c r="P331" s="8" t="s">
        <v>22</v>
      </c>
      <c r="Q331" s="8" t="s">
        <v>22</v>
      </c>
      <c r="R331" s="33" t="s">
        <v>23</v>
      </c>
      <c r="S331" s="33">
        <v>9625041201</v>
      </c>
      <c r="T331" s="33" t="s">
        <v>25</v>
      </c>
    </row>
    <row r="332" spans="1:20" s="38" customFormat="1" ht="30" customHeight="1" x14ac:dyDescent="0.25">
      <c r="A332" s="3">
        <v>330</v>
      </c>
      <c r="B332" s="34" t="s">
        <v>780</v>
      </c>
      <c r="C332" s="34" t="s">
        <v>781</v>
      </c>
      <c r="D332" s="33">
        <v>65</v>
      </c>
      <c r="E332" s="33" t="s">
        <v>33</v>
      </c>
      <c r="F332" s="33" t="s">
        <v>20</v>
      </c>
      <c r="G332" s="20" t="s">
        <v>121</v>
      </c>
      <c r="H332" s="42">
        <v>42643</v>
      </c>
      <c r="I332" s="26">
        <v>875</v>
      </c>
      <c r="J332" s="8" t="s">
        <v>22</v>
      </c>
      <c r="K332" s="8" t="s">
        <v>22</v>
      </c>
      <c r="L332" s="8" t="s">
        <v>22</v>
      </c>
      <c r="M332" s="8" t="s">
        <v>22</v>
      </c>
      <c r="N332" s="8" t="s">
        <v>22</v>
      </c>
      <c r="O332" s="8" t="s">
        <v>22</v>
      </c>
      <c r="P332" s="8" t="s">
        <v>22</v>
      </c>
      <c r="Q332" s="8" t="s">
        <v>22</v>
      </c>
      <c r="R332" s="33" t="s">
        <v>36</v>
      </c>
      <c r="S332" s="33" t="s">
        <v>24</v>
      </c>
      <c r="T332" s="33" t="s">
        <v>25</v>
      </c>
    </row>
    <row r="333" spans="1:20" s="69" customFormat="1" ht="30" customHeight="1" x14ac:dyDescent="0.25">
      <c r="A333" s="3">
        <v>331</v>
      </c>
      <c r="B333" s="37" t="s">
        <v>782</v>
      </c>
      <c r="C333" s="37" t="s">
        <v>783</v>
      </c>
      <c r="D333" s="6">
        <v>54</v>
      </c>
      <c r="E333" s="6" t="s">
        <v>19</v>
      </c>
      <c r="F333" s="6" t="s">
        <v>99</v>
      </c>
      <c r="G333" s="19" t="s">
        <v>35</v>
      </c>
      <c r="H333" s="22">
        <v>42630</v>
      </c>
      <c r="I333" s="68">
        <v>6900</v>
      </c>
      <c r="J333" s="29" t="s">
        <v>22</v>
      </c>
      <c r="K333" s="29" t="s">
        <v>22</v>
      </c>
      <c r="L333" s="29" t="s">
        <v>22</v>
      </c>
      <c r="M333" s="29" t="s">
        <v>22</v>
      </c>
      <c r="N333" s="29" t="s">
        <v>22</v>
      </c>
      <c r="O333" s="29" t="s">
        <v>22</v>
      </c>
      <c r="P333" s="29" t="s">
        <v>22</v>
      </c>
      <c r="Q333" s="39"/>
      <c r="R333" s="6" t="s">
        <v>36</v>
      </c>
      <c r="S333" s="6">
        <v>9417776749</v>
      </c>
      <c r="T333" s="6" t="s">
        <v>30</v>
      </c>
    </row>
    <row r="334" spans="1:20" s="69" customFormat="1" ht="30" customHeight="1" x14ac:dyDescent="0.25">
      <c r="A334" s="3">
        <v>332</v>
      </c>
      <c r="B334" s="37" t="s">
        <v>784</v>
      </c>
      <c r="C334" s="37" t="s">
        <v>785</v>
      </c>
      <c r="D334" s="6">
        <v>31</v>
      </c>
      <c r="E334" s="6" t="s">
        <v>19</v>
      </c>
      <c r="F334" s="6" t="s">
        <v>786</v>
      </c>
      <c r="G334" s="19" t="s">
        <v>35</v>
      </c>
      <c r="H334" s="22">
        <v>42630</v>
      </c>
      <c r="I334" s="68">
        <v>6900</v>
      </c>
      <c r="J334" s="29" t="s">
        <v>22</v>
      </c>
      <c r="K334" s="29" t="s">
        <v>22</v>
      </c>
      <c r="L334" s="29" t="s">
        <v>22</v>
      </c>
      <c r="M334" s="29" t="s">
        <v>22</v>
      </c>
      <c r="N334" s="29" t="s">
        <v>22</v>
      </c>
      <c r="O334" s="29" t="s">
        <v>22</v>
      </c>
      <c r="P334" s="29" t="s">
        <v>22</v>
      </c>
      <c r="Q334" s="39"/>
      <c r="R334" s="6" t="s">
        <v>36</v>
      </c>
      <c r="S334" s="6">
        <v>9417776749</v>
      </c>
      <c r="T334" s="6" t="s">
        <v>30</v>
      </c>
    </row>
    <row r="335" spans="1:20" s="69" customFormat="1" ht="30" customHeight="1" x14ac:dyDescent="0.25">
      <c r="A335" s="3">
        <v>333</v>
      </c>
      <c r="B335" s="37" t="s">
        <v>787</v>
      </c>
      <c r="C335" s="37" t="s">
        <v>788</v>
      </c>
      <c r="D335" s="6">
        <v>30</v>
      </c>
      <c r="E335" s="6" t="s">
        <v>33</v>
      </c>
      <c r="F335" s="6" t="s">
        <v>135</v>
      </c>
      <c r="G335" s="19" t="s">
        <v>789</v>
      </c>
      <c r="H335" s="22">
        <v>42630</v>
      </c>
      <c r="I335" s="68">
        <v>994</v>
      </c>
      <c r="J335" s="29" t="s">
        <v>22</v>
      </c>
      <c r="K335" s="29" t="s">
        <v>22</v>
      </c>
      <c r="L335" s="29" t="s">
        <v>22</v>
      </c>
      <c r="M335" s="29" t="s">
        <v>22</v>
      </c>
      <c r="N335" s="29" t="s">
        <v>22</v>
      </c>
      <c r="O335" s="29" t="s">
        <v>22</v>
      </c>
      <c r="P335" s="29" t="s">
        <v>22</v>
      </c>
      <c r="Q335" s="39"/>
      <c r="R335" s="6" t="s">
        <v>36</v>
      </c>
      <c r="S335" s="6">
        <v>9115079837</v>
      </c>
      <c r="T335" s="6" t="s">
        <v>30</v>
      </c>
    </row>
    <row r="336" spans="1:20" s="69" customFormat="1" ht="30" customHeight="1" x14ac:dyDescent="0.25">
      <c r="A336" s="3">
        <v>334</v>
      </c>
      <c r="B336" s="37" t="s">
        <v>790</v>
      </c>
      <c r="C336" s="37" t="s">
        <v>791</v>
      </c>
      <c r="D336" s="6">
        <v>40</v>
      </c>
      <c r="E336" s="6" t="s">
        <v>19</v>
      </c>
      <c r="F336" s="6" t="s">
        <v>135</v>
      </c>
      <c r="G336" s="19" t="s">
        <v>792</v>
      </c>
      <c r="H336" s="22">
        <v>42630</v>
      </c>
      <c r="I336" s="68">
        <v>7100</v>
      </c>
      <c r="J336" s="29" t="s">
        <v>22</v>
      </c>
      <c r="K336" s="29" t="s">
        <v>22</v>
      </c>
      <c r="L336" s="29" t="s">
        <v>22</v>
      </c>
      <c r="M336" s="29" t="s">
        <v>22</v>
      </c>
      <c r="N336" s="29" t="s">
        <v>22</v>
      </c>
      <c r="O336" s="29" t="s">
        <v>22</v>
      </c>
      <c r="P336" s="29" t="s">
        <v>22</v>
      </c>
      <c r="Q336" s="39"/>
      <c r="R336" s="6" t="s">
        <v>23</v>
      </c>
      <c r="S336" s="6">
        <v>7696373410</v>
      </c>
      <c r="T336" s="6" t="s">
        <v>30</v>
      </c>
    </row>
    <row r="337" spans="1:20" s="69" customFormat="1" ht="30" customHeight="1" x14ac:dyDescent="0.25">
      <c r="A337" s="3">
        <v>335</v>
      </c>
      <c r="B337" s="37" t="s">
        <v>793</v>
      </c>
      <c r="C337" s="37" t="s">
        <v>794</v>
      </c>
      <c r="D337" s="6">
        <v>32</v>
      </c>
      <c r="E337" s="6" t="s">
        <v>33</v>
      </c>
      <c r="F337" s="6" t="s">
        <v>42</v>
      </c>
      <c r="G337" s="19" t="s">
        <v>21</v>
      </c>
      <c r="H337" s="22">
        <v>42630</v>
      </c>
      <c r="I337" s="68">
        <v>1075</v>
      </c>
      <c r="J337" s="29" t="s">
        <v>22</v>
      </c>
      <c r="K337" s="29" t="s">
        <v>22</v>
      </c>
      <c r="L337" s="29" t="s">
        <v>22</v>
      </c>
      <c r="M337" s="29" t="s">
        <v>22</v>
      </c>
      <c r="N337" s="29" t="s">
        <v>22</v>
      </c>
      <c r="O337" s="29" t="s">
        <v>22</v>
      </c>
      <c r="P337" s="29" t="s">
        <v>22</v>
      </c>
      <c r="Q337" s="39"/>
      <c r="R337" s="6" t="s">
        <v>23</v>
      </c>
      <c r="S337" s="6">
        <v>7814766199</v>
      </c>
      <c r="T337" s="6" t="s">
        <v>25</v>
      </c>
    </row>
    <row r="338" spans="1:20" s="69" customFormat="1" ht="30" customHeight="1" x14ac:dyDescent="0.25">
      <c r="A338" s="3">
        <v>336</v>
      </c>
      <c r="B338" s="37" t="s">
        <v>795</v>
      </c>
      <c r="C338" s="37" t="s">
        <v>794</v>
      </c>
      <c r="D338" s="6">
        <v>50</v>
      </c>
      <c r="E338" s="6" t="s">
        <v>19</v>
      </c>
      <c r="F338" s="6" t="s">
        <v>135</v>
      </c>
      <c r="G338" s="19" t="s">
        <v>109</v>
      </c>
      <c r="H338" s="22">
        <v>42630</v>
      </c>
      <c r="I338" s="68">
        <v>420</v>
      </c>
      <c r="J338" s="29" t="s">
        <v>22</v>
      </c>
      <c r="K338" s="29" t="s">
        <v>22</v>
      </c>
      <c r="L338" s="29" t="s">
        <v>22</v>
      </c>
      <c r="M338" s="29" t="s">
        <v>22</v>
      </c>
      <c r="N338" s="29" t="s">
        <v>22</v>
      </c>
      <c r="O338" s="29" t="s">
        <v>22</v>
      </c>
      <c r="P338" s="29" t="s">
        <v>22</v>
      </c>
      <c r="Q338" s="39"/>
      <c r="R338" s="6" t="s">
        <v>36</v>
      </c>
      <c r="S338" s="6">
        <v>9815013562</v>
      </c>
      <c r="T338" s="6" t="s">
        <v>30</v>
      </c>
    </row>
    <row r="339" spans="1:20" s="69" customFormat="1" ht="30" customHeight="1" x14ac:dyDescent="0.25">
      <c r="A339" s="3">
        <v>337</v>
      </c>
      <c r="B339" s="37" t="s">
        <v>796</v>
      </c>
      <c r="C339" s="37" t="s">
        <v>783</v>
      </c>
      <c r="D339" s="6">
        <v>80</v>
      </c>
      <c r="E339" s="6" t="s">
        <v>19</v>
      </c>
      <c r="F339" s="6" t="s">
        <v>61</v>
      </c>
      <c r="G339" s="19" t="s">
        <v>35</v>
      </c>
      <c r="H339" s="22">
        <v>42630</v>
      </c>
      <c r="I339" s="68">
        <v>6900</v>
      </c>
      <c r="J339" s="29" t="s">
        <v>22</v>
      </c>
      <c r="K339" s="29" t="s">
        <v>22</v>
      </c>
      <c r="L339" s="29" t="s">
        <v>22</v>
      </c>
      <c r="M339" s="29" t="s">
        <v>22</v>
      </c>
      <c r="N339" s="29" t="s">
        <v>22</v>
      </c>
      <c r="O339" s="29" t="s">
        <v>22</v>
      </c>
      <c r="P339" s="29" t="s">
        <v>22</v>
      </c>
      <c r="Q339" s="39"/>
      <c r="R339" s="6" t="s">
        <v>23</v>
      </c>
      <c r="S339" s="6">
        <v>9316184997</v>
      </c>
      <c r="T339" s="6" t="s">
        <v>30</v>
      </c>
    </row>
    <row r="340" spans="1:20" s="69" customFormat="1" ht="30" customHeight="1" x14ac:dyDescent="0.25">
      <c r="A340" s="3">
        <v>338</v>
      </c>
      <c r="B340" s="37" t="s">
        <v>797</v>
      </c>
      <c r="C340" s="37" t="s">
        <v>798</v>
      </c>
      <c r="D340" s="6">
        <v>57</v>
      </c>
      <c r="E340" s="6" t="s">
        <v>19</v>
      </c>
      <c r="F340" s="6" t="s">
        <v>49</v>
      </c>
      <c r="G340" s="19" t="s">
        <v>109</v>
      </c>
      <c r="H340" s="22">
        <v>42630</v>
      </c>
      <c r="I340" s="68">
        <v>420</v>
      </c>
      <c r="J340" s="29" t="s">
        <v>22</v>
      </c>
      <c r="K340" s="29" t="s">
        <v>22</v>
      </c>
      <c r="L340" s="29" t="s">
        <v>22</v>
      </c>
      <c r="M340" s="29" t="s">
        <v>22</v>
      </c>
      <c r="N340" s="29" t="s">
        <v>22</v>
      </c>
      <c r="O340" s="29" t="s">
        <v>22</v>
      </c>
      <c r="P340" s="29" t="s">
        <v>22</v>
      </c>
      <c r="Q340" s="39"/>
      <c r="R340" s="6" t="s">
        <v>36</v>
      </c>
      <c r="S340" s="6">
        <v>9041543564</v>
      </c>
      <c r="T340" s="6" t="s">
        <v>30</v>
      </c>
    </row>
    <row r="341" spans="1:20" s="69" customFormat="1" ht="30" customHeight="1" x14ac:dyDescent="0.25">
      <c r="A341" s="3">
        <v>339</v>
      </c>
      <c r="B341" s="37" t="s">
        <v>799</v>
      </c>
      <c r="C341" s="37" t="s">
        <v>800</v>
      </c>
      <c r="D341" s="6">
        <v>58</v>
      </c>
      <c r="E341" s="6" t="s">
        <v>19</v>
      </c>
      <c r="F341" s="6" t="s">
        <v>197</v>
      </c>
      <c r="G341" s="19" t="s">
        <v>85</v>
      </c>
      <c r="H341" s="22">
        <v>42630</v>
      </c>
      <c r="I341" s="68">
        <f>1019*2</f>
        <v>2038</v>
      </c>
      <c r="J341" s="29" t="s">
        <v>22</v>
      </c>
      <c r="K341" s="29" t="s">
        <v>22</v>
      </c>
      <c r="L341" s="29" t="s">
        <v>22</v>
      </c>
      <c r="M341" s="29" t="s">
        <v>22</v>
      </c>
      <c r="N341" s="29" t="s">
        <v>22</v>
      </c>
      <c r="O341" s="29" t="s">
        <v>22</v>
      </c>
      <c r="P341" s="29" t="s">
        <v>22</v>
      </c>
      <c r="Q341" s="39"/>
      <c r="R341" s="6" t="s">
        <v>36</v>
      </c>
      <c r="S341" s="6">
        <v>9463776263</v>
      </c>
      <c r="T341" s="6" t="s">
        <v>30</v>
      </c>
    </row>
    <row r="342" spans="1:20" s="69" customFormat="1" ht="30" customHeight="1" x14ac:dyDescent="0.25">
      <c r="A342" s="3">
        <v>340</v>
      </c>
      <c r="B342" s="37" t="s">
        <v>2995</v>
      </c>
      <c r="C342" s="37" t="s">
        <v>801</v>
      </c>
      <c r="D342" s="6">
        <v>32</v>
      </c>
      <c r="E342" s="6" t="s">
        <v>19</v>
      </c>
      <c r="F342" s="6" t="s">
        <v>99</v>
      </c>
      <c r="G342" s="19" t="s">
        <v>792</v>
      </c>
      <c r="H342" s="22">
        <v>42630</v>
      </c>
      <c r="I342" s="68">
        <v>7100</v>
      </c>
      <c r="J342" s="29" t="s">
        <v>22</v>
      </c>
      <c r="K342" s="29" t="s">
        <v>22</v>
      </c>
      <c r="L342" s="29" t="s">
        <v>22</v>
      </c>
      <c r="M342" s="29" t="s">
        <v>22</v>
      </c>
      <c r="N342" s="29" t="s">
        <v>22</v>
      </c>
      <c r="O342" s="29" t="s">
        <v>22</v>
      </c>
      <c r="P342" s="29" t="s">
        <v>22</v>
      </c>
      <c r="Q342" s="39"/>
      <c r="R342" s="6" t="s">
        <v>36</v>
      </c>
      <c r="S342" s="6">
        <v>9914040826</v>
      </c>
      <c r="T342" s="6" t="s">
        <v>30</v>
      </c>
    </row>
    <row r="343" spans="1:20" s="69" customFormat="1" ht="30" customHeight="1" x14ac:dyDescent="0.25">
      <c r="A343" s="3">
        <v>341</v>
      </c>
      <c r="B343" s="37" t="s">
        <v>802</v>
      </c>
      <c r="C343" s="37" t="s">
        <v>803</v>
      </c>
      <c r="D343" s="6">
        <v>36</v>
      </c>
      <c r="E343" s="6" t="s">
        <v>19</v>
      </c>
      <c r="F343" s="6" t="s">
        <v>804</v>
      </c>
      <c r="G343" s="19" t="s">
        <v>792</v>
      </c>
      <c r="H343" s="22">
        <v>42630</v>
      </c>
      <c r="I343" s="68">
        <v>7100</v>
      </c>
      <c r="J343" s="29" t="s">
        <v>22</v>
      </c>
      <c r="K343" s="29" t="s">
        <v>22</v>
      </c>
      <c r="L343" s="29" t="s">
        <v>22</v>
      </c>
      <c r="M343" s="29" t="s">
        <v>22</v>
      </c>
      <c r="N343" s="29" t="s">
        <v>22</v>
      </c>
      <c r="O343" s="29" t="s">
        <v>22</v>
      </c>
      <c r="P343" s="29" t="s">
        <v>22</v>
      </c>
      <c r="Q343" s="39"/>
      <c r="R343" s="6" t="s">
        <v>36</v>
      </c>
      <c r="S343" s="6">
        <v>9878411026</v>
      </c>
      <c r="T343" s="6" t="s">
        <v>30</v>
      </c>
    </row>
    <row r="344" spans="1:20" s="69" customFormat="1" ht="30" customHeight="1" x14ac:dyDescent="0.25">
      <c r="A344" s="3">
        <v>342</v>
      </c>
      <c r="B344" s="37" t="s">
        <v>805</v>
      </c>
      <c r="C344" s="37" t="s">
        <v>806</v>
      </c>
      <c r="D344" s="6">
        <v>59</v>
      </c>
      <c r="E344" s="6" t="s">
        <v>19</v>
      </c>
      <c r="F344" s="6" t="s">
        <v>135</v>
      </c>
      <c r="G344" s="19" t="s">
        <v>121</v>
      </c>
      <c r="H344" s="22">
        <v>42630</v>
      </c>
      <c r="I344" s="68">
        <v>875</v>
      </c>
      <c r="J344" s="29" t="s">
        <v>22</v>
      </c>
      <c r="K344" s="29" t="s">
        <v>22</v>
      </c>
      <c r="L344" s="29" t="s">
        <v>22</v>
      </c>
      <c r="M344" s="29" t="s">
        <v>22</v>
      </c>
      <c r="N344" s="29" t="s">
        <v>22</v>
      </c>
      <c r="O344" s="29" t="s">
        <v>22</v>
      </c>
      <c r="P344" s="29" t="s">
        <v>22</v>
      </c>
      <c r="Q344" s="39"/>
      <c r="R344" s="6" t="s">
        <v>36</v>
      </c>
      <c r="S344" s="6">
        <v>8699344390</v>
      </c>
      <c r="T344" s="6" t="s">
        <v>25</v>
      </c>
    </row>
    <row r="345" spans="1:20" s="69" customFormat="1" ht="30" customHeight="1" x14ac:dyDescent="0.25">
      <c r="A345" s="3">
        <v>343</v>
      </c>
      <c r="B345" s="37" t="s">
        <v>807</v>
      </c>
      <c r="C345" s="37" t="s">
        <v>794</v>
      </c>
      <c r="D345" s="6">
        <v>60</v>
      </c>
      <c r="E345" s="6" t="s">
        <v>33</v>
      </c>
      <c r="F345" s="6" t="s">
        <v>49</v>
      </c>
      <c r="G345" s="19" t="s">
        <v>88</v>
      </c>
      <c r="H345" s="22">
        <v>42630</v>
      </c>
      <c r="I345" s="68">
        <v>875</v>
      </c>
      <c r="J345" s="29" t="s">
        <v>22</v>
      </c>
      <c r="K345" s="29" t="s">
        <v>22</v>
      </c>
      <c r="L345" s="29" t="s">
        <v>22</v>
      </c>
      <c r="M345" s="29" t="s">
        <v>22</v>
      </c>
      <c r="N345" s="29" t="s">
        <v>22</v>
      </c>
      <c r="O345" s="29" t="s">
        <v>22</v>
      </c>
      <c r="P345" s="29" t="s">
        <v>22</v>
      </c>
      <c r="Q345" s="39"/>
      <c r="R345" s="6" t="s">
        <v>36</v>
      </c>
      <c r="S345" s="6">
        <v>9478938021</v>
      </c>
      <c r="T345" s="6" t="s">
        <v>25</v>
      </c>
    </row>
    <row r="346" spans="1:20" s="69" customFormat="1" ht="30" customHeight="1" x14ac:dyDescent="0.25">
      <c r="A346" s="3">
        <v>344</v>
      </c>
      <c r="B346" s="37" t="s">
        <v>808</v>
      </c>
      <c r="C346" s="37" t="s">
        <v>809</v>
      </c>
      <c r="D346" s="6">
        <v>33</v>
      </c>
      <c r="E346" s="6" t="s">
        <v>19</v>
      </c>
      <c r="F346" s="6" t="s">
        <v>197</v>
      </c>
      <c r="G346" s="19" t="s">
        <v>115</v>
      </c>
      <c r="H346" s="22">
        <v>42630</v>
      </c>
      <c r="I346" s="68">
        <f>994*2</f>
        <v>1988</v>
      </c>
      <c r="J346" s="29" t="s">
        <v>22</v>
      </c>
      <c r="K346" s="29" t="s">
        <v>22</v>
      </c>
      <c r="L346" s="29" t="s">
        <v>22</v>
      </c>
      <c r="M346" s="29" t="s">
        <v>22</v>
      </c>
      <c r="N346" s="29" t="s">
        <v>22</v>
      </c>
      <c r="O346" s="29" t="s">
        <v>22</v>
      </c>
      <c r="P346" s="29" t="s">
        <v>22</v>
      </c>
      <c r="Q346" s="39"/>
      <c r="R346" s="6" t="s">
        <v>36</v>
      </c>
      <c r="S346" s="6">
        <v>9876445832</v>
      </c>
      <c r="T346" s="6" t="s">
        <v>30</v>
      </c>
    </row>
    <row r="347" spans="1:20" s="69" customFormat="1" ht="30" customHeight="1" x14ac:dyDescent="0.25">
      <c r="A347" s="3">
        <v>345</v>
      </c>
      <c r="B347" s="37" t="s">
        <v>810</v>
      </c>
      <c r="C347" s="37" t="s">
        <v>811</v>
      </c>
      <c r="D347" s="6">
        <v>33</v>
      </c>
      <c r="E347" s="6" t="s">
        <v>19</v>
      </c>
      <c r="F347" s="6" t="s">
        <v>49</v>
      </c>
      <c r="G347" s="19" t="s">
        <v>812</v>
      </c>
      <c r="H347" s="22">
        <v>42630</v>
      </c>
      <c r="I347" s="68">
        <v>6900</v>
      </c>
      <c r="J347" s="29" t="s">
        <v>22</v>
      </c>
      <c r="K347" s="29" t="s">
        <v>22</v>
      </c>
      <c r="L347" s="29" t="s">
        <v>22</v>
      </c>
      <c r="M347" s="29" t="s">
        <v>22</v>
      </c>
      <c r="N347" s="29" t="s">
        <v>22</v>
      </c>
      <c r="O347" s="29" t="s">
        <v>22</v>
      </c>
      <c r="P347" s="29" t="s">
        <v>22</v>
      </c>
      <c r="Q347" s="39"/>
      <c r="R347" s="6" t="s">
        <v>36</v>
      </c>
      <c r="S347" s="6">
        <v>8427968621</v>
      </c>
      <c r="T347" s="6" t="s">
        <v>30</v>
      </c>
    </row>
    <row r="348" spans="1:20" s="69" customFormat="1" ht="30" customHeight="1" x14ac:dyDescent="0.25">
      <c r="A348" s="3">
        <v>346</v>
      </c>
      <c r="B348" s="37" t="s">
        <v>813</v>
      </c>
      <c r="C348" s="37" t="s">
        <v>814</v>
      </c>
      <c r="D348" s="6">
        <v>17</v>
      </c>
      <c r="E348" s="6" t="s">
        <v>33</v>
      </c>
      <c r="F348" s="6" t="s">
        <v>197</v>
      </c>
      <c r="G348" s="19" t="s">
        <v>812</v>
      </c>
      <c r="H348" s="22">
        <v>42630</v>
      </c>
      <c r="I348" s="68">
        <v>6900</v>
      </c>
      <c r="J348" s="29" t="s">
        <v>22</v>
      </c>
      <c r="K348" s="29" t="s">
        <v>22</v>
      </c>
      <c r="L348" s="29" t="s">
        <v>22</v>
      </c>
      <c r="M348" s="29" t="s">
        <v>22</v>
      </c>
      <c r="N348" s="29" t="s">
        <v>22</v>
      </c>
      <c r="O348" s="29" t="s">
        <v>22</v>
      </c>
      <c r="P348" s="29" t="s">
        <v>22</v>
      </c>
      <c r="Q348" s="39"/>
      <c r="R348" s="6" t="s">
        <v>36</v>
      </c>
      <c r="S348" s="6">
        <v>9876570925</v>
      </c>
      <c r="T348" s="6" t="s">
        <v>30</v>
      </c>
    </row>
    <row r="349" spans="1:20" s="69" customFormat="1" ht="30" customHeight="1" x14ac:dyDescent="0.25">
      <c r="A349" s="3">
        <v>347</v>
      </c>
      <c r="B349" s="37" t="s">
        <v>815</v>
      </c>
      <c r="C349" s="37" t="s">
        <v>3245</v>
      </c>
      <c r="D349" s="6">
        <v>42</v>
      </c>
      <c r="E349" s="6" t="s">
        <v>19</v>
      </c>
      <c r="F349" s="6" t="s">
        <v>135</v>
      </c>
      <c r="G349" s="19" t="s">
        <v>812</v>
      </c>
      <c r="H349" s="22">
        <v>42630</v>
      </c>
      <c r="I349" s="68">
        <v>6900</v>
      </c>
      <c r="J349" s="29" t="s">
        <v>22</v>
      </c>
      <c r="K349" s="29" t="s">
        <v>22</v>
      </c>
      <c r="L349" s="29" t="s">
        <v>22</v>
      </c>
      <c r="M349" s="29" t="s">
        <v>22</v>
      </c>
      <c r="N349" s="29" t="s">
        <v>22</v>
      </c>
      <c r="O349" s="29" t="s">
        <v>22</v>
      </c>
      <c r="P349" s="29" t="s">
        <v>22</v>
      </c>
      <c r="Q349" s="39"/>
      <c r="R349" s="6" t="s">
        <v>36</v>
      </c>
      <c r="S349" s="6">
        <v>9878978746</v>
      </c>
      <c r="T349" s="6" t="s">
        <v>30</v>
      </c>
    </row>
    <row r="350" spans="1:20" s="69" customFormat="1" ht="30" customHeight="1" x14ac:dyDescent="0.25">
      <c r="A350" s="3">
        <v>348</v>
      </c>
      <c r="B350" s="37" t="s">
        <v>816</v>
      </c>
      <c r="C350" s="37" t="s">
        <v>817</v>
      </c>
      <c r="D350" s="6">
        <v>87</v>
      </c>
      <c r="E350" s="6" t="s">
        <v>19</v>
      </c>
      <c r="F350" s="6" t="s">
        <v>395</v>
      </c>
      <c r="G350" s="19" t="s">
        <v>35</v>
      </c>
      <c r="H350" s="22">
        <v>42630</v>
      </c>
      <c r="I350" s="68">
        <v>6900</v>
      </c>
      <c r="J350" s="29" t="s">
        <v>22</v>
      </c>
      <c r="K350" s="29" t="s">
        <v>22</v>
      </c>
      <c r="L350" s="29" t="s">
        <v>22</v>
      </c>
      <c r="M350" s="29" t="s">
        <v>22</v>
      </c>
      <c r="N350" s="29" t="s">
        <v>22</v>
      </c>
      <c r="O350" s="29" t="s">
        <v>22</v>
      </c>
      <c r="P350" s="29" t="s">
        <v>22</v>
      </c>
      <c r="Q350" s="39"/>
      <c r="R350" s="6" t="s">
        <v>36</v>
      </c>
      <c r="S350" s="6">
        <v>9463387202</v>
      </c>
      <c r="T350" s="6" t="s">
        <v>30</v>
      </c>
    </row>
    <row r="351" spans="1:20" s="69" customFormat="1" ht="30" customHeight="1" x14ac:dyDescent="0.25">
      <c r="A351" s="3">
        <v>349</v>
      </c>
      <c r="B351" s="37" t="s">
        <v>818</v>
      </c>
      <c r="C351" s="37" t="s">
        <v>794</v>
      </c>
      <c r="D351" s="6">
        <v>28</v>
      </c>
      <c r="E351" s="6" t="s">
        <v>19</v>
      </c>
      <c r="F351" s="6" t="s">
        <v>379</v>
      </c>
      <c r="G351" s="19" t="s">
        <v>819</v>
      </c>
      <c r="H351" s="22">
        <v>42630</v>
      </c>
      <c r="I351" s="68">
        <v>1019</v>
      </c>
      <c r="J351" s="29" t="s">
        <v>22</v>
      </c>
      <c r="K351" s="29" t="s">
        <v>22</v>
      </c>
      <c r="L351" s="29" t="s">
        <v>22</v>
      </c>
      <c r="M351" s="29" t="s">
        <v>22</v>
      </c>
      <c r="N351" s="29" t="s">
        <v>22</v>
      </c>
      <c r="O351" s="29" t="s">
        <v>22</v>
      </c>
      <c r="P351" s="29" t="s">
        <v>22</v>
      </c>
      <c r="Q351" s="39"/>
      <c r="R351" s="6" t="s">
        <v>23</v>
      </c>
      <c r="S351" s="6">
        <v>9872471019</v>
      </c>
      <c r="T351" s="6" t="s">
        <v>30</v>
      </c>
    </row>
    <row r="352" spans="1:20" s="69" customFormat="1" ht="30" customHeight="1" x14ac:dyDescent="0.25">
      <c r="A352" s="3">
        <v>350</v>
      </c>
      <c r="B352" s="37" t="s">
        <v>820</v>
      </c>
      <c r="C352" s="37" t="s">
        <v>821</v>
      </c>
      <c r="D352" s="6">
        <v>27</v>
      </c>
      <c r="E352" s="6" t="s">
        <v>19</v>
      </c>
      <c r="F352" s="6" t="s">
        <v>135</v>
      </c>
      <c r="G352" s="19" t="s">
        <v>115</v>
      </c>
      <c r="H352" s="22">
        <v>42630</v>
      </c>
      <c r="I352" s="68">
        <f>994*2</f>
        <v>1988</v>
      </c>
      <c r="J352" s="29" t="s">
        <v>22</v>
      </c>
      <c r="K352" s="29" t="s">
        <v>22</v>
      </c>
      <c r="L352" s="29" t="s">
        <v>22</v>
      </c>
      <c r="M352" s="29" t="s">
        <v>22</v>
      </c>
      <c r="N352" s="29" t="s">
        <v>22</v>
      </c>
      <c r="O352" s="29" t="s">
        <v>22</v>
      </c>
      <c r="P352" s="29" t="s">
        <v>22</v>
      </c>
      <c r="Q352" s="39"/>
      <c r="R352" s="6" t="s">
        <v>36</v>
      </c>
      <c r="S352" s="6">
        <v>9465956876</v>
      </c>
      <c r="T352" s="6" t="s">
        <v>30</v>
      </c>
    </row>
    <row r="353" spans="1:20" s="69" customFormat="1" ht="30" customHeight="1" x14ac:dyDescent="0.25">
      <c r="A353" s="3">
        <v>351</v>
      </c>
      <c r="B353" s="37" t="s">
        <v>822</v>
      </c>
      <c r="C353" s="37" t="s">
        <v>823</v>
      </c>
      <c r="D353" s="6">
        <v>16</v>
      </c>
      <c r="E353" s="6" t="s">
        <v>19</v>
      </c>
      <c r="F353" s="6" t="s">
        <v>120</v>
      </c>
      <c r="G353" s="19" t="s">
        <v>115</v>
      </c>
      <c r="H353" s="22">
        <v>42630</v>
      </c>
      <c r="I353" s="68">
        <f>994*2</f>
        <v>1988</v>
      </c>
      <c r="J353" s="29" t="s">
        <v>22</v>
      </c>
      <c r="K353" s="29" t="s">
        <v>22</v>
      </c>
      <c r="L353" s="29" t="s">
        <v>22</v>
      </c>
      <c r="M353" s="29" t="s">
        <v>22</v>
      </c>
      <c r="N353" s="29" t="s">
        <v>22</v>
      </c>
      <c r="O353" s="29" t="s">
        <v>22</v>
      </c>
      <c r="P353" s="29" t="s">
        <v>22</v>
      </c>
      <c r="Q353" s="39"/>
      <c r="R353" s="6" t="s">
        <v>36</v>
      </c>
      <c r="S353" s="6">
        <v>8528760060</v>
      </c>
      <c r="T353" s="6" t="s">
        <v>30</v>
      </c>
    </row>
    <row r="354" spans="1:20" s="69" customFormat="1" ht="30" customHeight="1" x14ac:dyDescent="0.25">
      <c r="A354" s="3">
        <v>352</v>
      </c>
      <c r="B354" s="37" t="s">
        <v>824</v>
      </c>
      <c r="C354" s="37" t="s">
        <v>825</v>
      </c>
      <c r="D354" s="6">
        <v>16</v>
      </c>
      <c r="E354" s="6" t="s">
        <v>33</v>
      </c>
      <c r="F354" s="6" t="s">
        <v>395</v>
      </c>
      <c r="G354" s="19" t="s">
        <v>211</v>
      </c>
      <c r="H354" s="22">
        <v>42630</v>
      </c>
      <c r="I354" s="68">
        <v>7200</v>
      </c>
      <c r="J354" s="29" t="s">
        <v>22</v>
      </c>
      <c r="K354" s="29" t="s">
        <v>22</v>
      </c>
      <c r="L354" s="29" t="s">
        <v>22</v>
      </c>
      <c r="M354" s="29" t="s">
        <v>22</v>
      </c>
      <c r="N354" s="29" t="s">
        <v>22</v>
      </c>
      <c r="O354" s="29" t="s">
        <v>22</v>
      </c>
      <c r="P354" s="29" t="s">
        <v>22</v>
      </c>
      <c r="Q354" s="39"/>
      <c r="R354" s="6" t="s">
        <v>36</v>
      </c>
      <c r="S354" s="6">
        <v>9465143785</v>
      </c>
      <c r="T354" s="6" t="s">
        <v>30</v>
      </c>
    </row>
    <row r="355" spans="1:20" s="69" customFormat="1" ht="30" customHeight="1" x14ac:dyDescent="0.25">
      <c r="A355" s="3">
        <v>353</v>
      </c>
      <c r="B355" s="37" t="s">
        <v>826</v>
      </c>
      <c r="C355" s="37" t="s">
        <v>827</v>
      </c>
      <c r="D355" s="6">
        <v>50</v>
      </c>
      <c r="E355" s="6" t="s">
        <v>19</v>
      </c>
      <c r="F355" s="6" t="s">
        <v>120</v>
      </c>
      <c r="G355" s="19" t="s">
        <v>35</v>
      </c>
      <c r="H355" s="22">
        <v>42630</v>
      </c>
      <c r="I355" s="68">
        <v>6900</v>
      </c>
      <c r="J355" s="29" t="s">
        <v>22</v>
      </c>
      <c r="K355" s="29" t="s">
        <v>22</v>
      </c>
      <c r="L355" s="29" t="s">
        <v>22</v>
      </c>
      <c r="M355" s="29" t="s">
        <v>22</v>
      </c>
      <c r="N355" s="29" t="s">
        <v>22</v>
      </c>
      <c r="O355" s="29" t="s">
        <v>22</v>
      </c>
      <c r="P355" s="29" t="s">
        <v>22</v>
      </c>
      <c r="Q355" s="39"/>
      <c r="R355" s="6" t="s">
        <v>36</v>
      </c>
      <c r="S355" s="6">
        <v>9465143785</v>
      </c>
      <c r="T355" s="6" t="s">
        <v>30</v>
      </c>
    </row>
    <row r="356" spans="1:20" s="69" customFormat="1" ht="30" customHeight="1" x14ac:dyDescent="0.25">
      <c r="A356" s="3">
        <v>354</v>
      </c>
      <c r="B356" s="37" t="s">
        <v>828</v>
      </c>
      <c r="C356" s="37" t="s">
        <v>829</v>
      </c>
      <c r="D356" s="6">
        <v>33</v>
      </c>
      <c r="E356" s="6" t="s">
        <v>19</v>
      </c>
      <c r="F356" s="6" t="s">
        <v>170</v>
      </c>
      <c r="G356" s="19" t="s">
        <v>109</v>
      </c>
      <c r="H356" s="22">
        <v>42630</v>
      </c>
      <c r="I356" s="68">
        <v>420</v>
      </c>
      <c r="J356" s="29" t="s">
        <v>22</v>
      </c>
      <c r="K356" s="29" t="s">
        <v>22</v>
      </c>
      <c r="L356" s="29" t="s">
        <v>22</v>
      </c>
      <c r="M356" s="29" t="s">
        <v>22</v>
      </c>
      <c r="N356" s="29" t="s">
        <v>22</v>
      </c>
      <c r="O356" s="29" t="s">
        <v>22</v>
      </c>
      <c r="P356" s="29" t="s">
        <v>22</v>
      </c>
      <c r="Q356" s="39"/>
      <c r="R356" s="6" t="s">
        <v>36</v>
      </c>
      <c r="S356" s="6">
        <v>9878056462</v>
      </c>
      <c r="T356" s="6" t="s">
        <v>30</v>
      </c>
    </row>
    <row r="357" spans="1:20" s="69" customFormat="1" ht="30" customHeight="1" x14ac:dyDescent="0.25">
      <c r="A357" s="3">
        <v>355</v>
      </c>
      <c r="B357" s="37" t="s">
        <v>830</v>
      </c>
      <c r="C357" s="37" t="s">
        <v>811</v>
      </c>
      <c r="D357" s="6">
        <v>24</v>
      </c>
      <c r="E357" s="6" t="s">
        <v>33</v>
      </c>
      <c r="F357" s="6" t="s">
        <v>395</v>
      </c>
      <c r="G357" s="19" t="s">
        <v>35</v>
      </c>
      <c r="H357" s="22">
        <v>42630</v>
      </c>
      <c r="I357" s="68">
        <v>6900</v>
      </c>
      <c r="J357" s="29" t="s">
        <v>22</v>
      </c>
      <c r="K357" s="29" t="s">
        <v>22</v>
      </c>
      <c r="L357" s="29" t="s">
        <v>22</v>
      </c>
      <c r="M357" s="29" t="s">
        <v>22</v>
      </c>
      <c r="N357" s="29" t="s">
        <v>22</v>
      </c>
      <c r="O357" s="29" t="s">
        <v>22</v>
      </c>
      <c r="P357" s="29" t="s">
        <v>22</v>
      </c>
      <c r="Q357" s="39"/>
      <c r="R357" s="6" t="s">
        <v>23</v>
      </c>
      <c r="S357" s="6">
        <v>8699357467</v>
      </c>
      <c r="T357" s="6" t="s">
        <v>30</v>
      </c>
    </row>
    <row r="358" spans="1:20" s="69" customFormat="1" ht="30" customHeight="1" x14ac:dyDescent="0.25">
      <c r="A358" s="3">
        <v>356</v>
      </c>
      <c r="B358" s="37" t="s">
        <v>831</v>
      </c>
      <c r="C358" s="37" t="s">
        <v>794</v>
      </c>
      <c r="D358" s="6">
        <v>80</v>
      </c>
      <c r="E358" s="6" t="s">
        <v>33</v>
      </c>
      <c r="F358" s="6" t="s">
        <v>135</v>
      </c>
      <c r="G358" s="19" t="s">
        <v>62</v>
      </c>
      <c r="H358" s="22">
        <v>42630</v>
      </c>
      <c r="I358" s="68">
        <v>84</v>
      </c>
      <c r="J358" s="29" t="s">
        <v>22</v>
      </c>
      <c r="K358" s="29" t="s">
        <v>22</v>
      </c>
      <c r="L358" s="29" t="s">
        <v>22</v>
      </c>
      <c r="M358" s="29" t="s">
        <v>22</v>
      </c>
      <c r="N358" s="29" t="s">
        <v>22</v>
      </c>
      <c r="O358" s="29" t="s">
        <v>22</v>
      </c>
      <c r="P358" s="29" t="s">
        <v>22</v>
      </c>
      <c r="Q358" s="39"/>
      <c r="R358" s="6" t="s">
        <v>23</v>
      </c>
      <c r="S358" s="6">
        <v>9478591227</v>
      </c>
      <c r="T358" s="6" t="s">
        <v>63</v>
      </c>
    </row>
    <row r="359" spans="1:20" s="69" customFormat="1" ht="30" customHeight="1" x14ac:dyDescent="0.25">
      <c r="A359" s="3">
        <v>357</v>
      </c>
      <c r="B359" s="37" t="s">
        <v>832</v>
      </c>
      <c r="C359" s="37" t="s">
        <v>833</v>
      </c>
      <c r="D359" s="6">
        <v>19</v>
      </c>
      <c r="E359" s="6" t="s">
        <v>19</v>
      </c>
      <c r="F359" s="6" t="s">
        <v>49</v>
      </c>
      <c r="G359" s="19" t="s">
        <v>211</v>
      </c>
      <c r="H359" s="22">
        <v>42630</v>
      </c>
      <c r="I359" s="68">
        <v>7200</v>
      </c>
      <c r="J359" s="29" t="s">
        <v>22</v>
      </c>
      <c r="K359" s="29" t="s">
        <v>22</v>
      </c>
      <c r="L359" s="29" t="s">
        <v>22</v>
      </c>
      <c r="M359" s="29" t="s">
        <v>22</v>
      </c>
      <c r="N359" s="29" t="s">
        <v>22</v>
      </c>
      <c r="O359" s="29" t="s">
        <v>22</v>
      </c>
      <c r="P359" s="29" t="s">
        <v>22</v>
      </c>
      <c r="Q359" s="39"/>
      <c r="R359" s="6" t="s">
        <v>23</v>
      </c>
      <c r="S359" s="6">
        <v>9464084024</v>
      </c>
      <c r="T359" s="6" t="s">
        <v>30</v>
      </c>
    </row>
    <row r="360" spans="1:20" s="69" customFormat="1" ht="30" customHeight="1" x14ac:dyDescent="0.25">
      <c r="A360" s="3">
        <v>358</v>
      </c>
      <c r="B360" s="37" t="s">
        <v>834</v>
      </c>
      <c r="C360" s="37" t="s">
        <v>835</v>
      </c>
      <c r="D360" s="6">
        <v>20</v>
      </c>
      <c r="E360" s="6" t="s">
        <v>19</v>
      </c>
      <c r="F360" s="6" t="s">
        <v>135</v>
      </c>
      <c r="G360" s="19" t="s">
        <v>115</v>
      </c>
      <c r="H360" s="22">
        <v>42630</v>
      </c>
      <c r="I360" s="68">
        <f>994*2</f>
        <v>1988</v>
      </c>
      <c r="J360" s="29" t="s">
        <v>22</v>
      </c>
      <c r="K360" s="29" t="s">
        <v>22</v>
      </c>
      <c r="L360" s="29" t="s">
        <v>22</v>
      </c>
      <c r="M360" s="29" t="s">
        <v>22</v>
      </c>
      <c r="N360" s="29" t="s">
        <v>22</v>
      </c>
      <c r="O360" s="29" t="s">
        <v>22</v>
      </c>
      <c r="P360" s="29" t="s">
        <v>22</v>
      </c>
      <c r="Q360" s="39"/>
      <c r="R360" s="6" t="s">
        <v>23</v>
      </c>
      <c r="S360" s="6">
        <v>9463821513</v>
      </c>
      <c r="T360" s="6" t="s">
        <v>30</v>
      </c>
    </row>
    <row r="361" spans="1:20" s="69" customFormat="1" ht="30" customHeight="1" x14ac:dyDescent="0.25">
      <c r="A361" s="3">
        <v>359</v>
      </c>
      <c r="B361" s="37" t="s">
        <v>836</v>
      </c>
      <c r="C361" s="37" t="s">
        <v>837</v>
      </c>
      <c r="D361" s="6">
        <v>65</v>
      </c>
      <c r="E361" s="6" t="s">
        <v>33</v>
      </c>
      <c r="F361" s="6" t="s">
        <v>99</v>
      </c>
      <c r="G361" s="19" t="s">
        <v>62</v>
      </c>
      <c r="H361" s="22">
        <v>42630</v>
      </c>
      <c r="I361" s="68">
        <v>84</v>
      </c>
      <c r="J361" s="29" t="s">
        <v>22</v>
      </c>
      <c r="K361" s="29" t="s">
        <v>22</v>
      </c>
      <c r="L361" s="29" t="s">
        <v>22</v>
      </c>
      <c r="M361" s="29" t="s">
        <v>22</v>
      </c>
      <c r="N361" s="29" t="s">
        <v>22</v>
      </c>
      <c r="O361" s="29" t="s">
        <v>22</v>
      </c>
      <c r="P361" s="29" t="s">
        <v>22</v>
      </c>
      <c r="Q361" s="39" t="s">
        <v>22</v>
      </c>
      <c r="R361" s="6" t="s">
        <v>23</v>
      </c>
      <c r="S361" s="6">
        <v>9417857352</v>
      </c>
      <c r="T361" s="6" t="s">
        <v>63</v>
      </c>
    </row>
    <row r="362" spans="1:20" s="69" customFormat="1" ht="30" customHeight="1" x14ac:dyDescent="0.25">
      <c r="A362" s="3">
        <v>360</v>
      </c>
      <c r="B362" s="37" t="s">
        <v>838</v>
      </c>
      <c r="C362" s="37" t="s">
        <v>839</v>
      </c>
      <c r="D362" s="6">
        <v>34</v>
      </c>
      <c r="E362" s="6" t="s">
        <v>19</v>
      </c>
      <c r="F362" s="6" t="s">
        <v>197</v>
      </c>
      <c r="G362" s="19" t="s">
        <v>21</v>
      </c>
      <c r="H362" s="22">
        <v>42630</v>
      </c>
      <c r="I362" s="68">
        <v>1075</v>
      </c>
      <c r="J362" s="29" t="s">
        <v>22</v>
      </c>
      <c r="K362" s="29" t="s">
        <v>22</v>
      </c>
      <c r="L362" s="29" t="s">
        <v>22</v>
      </c>
      <c r="M362" s="29" t="s">
        <v>22</v>
      </c>
      <c r="N362" s="29" t="s">
        <v>22</v>
      </c>
      <c r="O362" s="29" t="s">
        <v>22</v>
      </c>
      <c r="P362" s="29" t="s">
        <v>22</v>
      </c>
      <c r="Q362" s="39"/>
      <c r="R362" s="6" t="s">
        <v>23</v>
      </c>
      <c r="S362" s="6">
        <v>7087829408</v>
      </c>
      <c r="T362" s="6" t="s">
        <v>25</v>
      </c>
    </row>
    <row r="363" spans="1:20" s="69" customFormat="1" ht="30" customHeight="1" x14ac:dyDescent="0.25">
      <c r="A363" s="3">
        <v>361</v>
      </c>
      <c r="B363" s="37" t="s">
        <v>840</v>
      </c>
      <c r="C363" s="37" t="s">
        <v>841</v>
      </c>
      <c r="D363" s="6">
        <v>45</v>
      </c>
      <c r="E363" s="6" t="s">
        <v>19</v>
      </c>
      <c r="F363" s="6" t="s">
        <v>170</v>
      </c>
      <c r="G363" s="19" t="s">
        <v>62</v>
      </c>
      <c r="H363" s="22">
        <v>42630</v>
      </c>
      <c r="I363" s="68">
        <v>84</v>
      </c>
      <c r="J363" s="29" t="s">
        <v>22</v>
      </c>
      <c r="K363" s="29" t="s">
        <v>22</v>
      </c>
      <c r="L363" s="29" t="s">
        <v>22</v>
      </c>
      <c r="M363" s="29" t="s">
        <v>22</v>
      </c>
      <c r="N363" s="29" t="s">
        <v>22</v>
      </c>
      <c r="O363" s="29" t="s">
        <v>22</v>
      </c>
      <c r="P363" s="29" t="s">
        <v>22</v>
      </c>
      <c r="Q363" s="39"/>
      <c r="R363" s="6" t="s">
        <v>23</v>
      </c>
      <c r="S363" s="6">
        <v>9465445275</v>
      </c>
      <c r="T363" s="6" t="s">
        <v>63</v>
      </c>
    </row>
    <row r="364" spans="1:20" s="69" customFormat="1" ht="30" customHeight="1" x14ac:dyDescent="0.25">
      <c r="A364" s="3">
        <v>362</v>
      </c>
      <c r="B364" s="37" t="s">
        <v>842</v>
      </c>
      <c r="C364" s="37" t="s">
        <v>843</v>
      </c>
      <c r="D364" s="6">
        <v>56</v>
      </c>
      <c r="E364" s="6" t="s">
        <v>19</v>
      </c>
      <c r="F364" s="6" t="s">
        <v>49</v>
      </c>
      <c r="G364" s="19" t="s">
        <v>85</v>
      </c>
      <c r="H364" s="22">
        <v>42630</v>
      </c>
      <c r="I364" s="68">
        <f>1019*2</f>
        <v>2038</v>
      </c>
      <c r="J364" s="29" t="s">
        <v>22</v>
      </c>
      <c r="K364" s="29" t="s">
        <v>22</v>
      </c>
      <c r="L364" s="29" t="s">
        <v>22</v>
      </c>
      <c r="M364" s="29" t="s">
        <v>22</v>
      </c>
      <c r="N364" s="29" t="s">
        <v>22</v>
      </c>
      <c r="O364" s="29" t="s">
        <v>22</v>
      </c>
      <c r="P364" s="29" t="s">
        <v>22</v>
      </c>
      <c r="Q364" s="39"/>
      <c r="R364" s="6" t="s">
        <v>23</v>
      </c>
      <c r="S364" s="6">
        <v>8346334097</v>
      </c>
      <c r="T364" s="6" t="s">
        <v>30</v>
      </c>
    </row>
    <row r="365" spans="1:20" s="69" customFormat="1" ht="30" customHeight="1" x14ac:dyDescent="0.25">
      <c r="A365" s="3">
        <v>363</v>
      </c>
      <c r="B365" s="37" t="s">
        <v>844</v>
      </c>
      <c r="C365" s="37" t="s">
        <v>845</v>
      </c>
      <c r="D365" s="6">
        <v>50</v>
      </c>
      <c r="E365" s="6" t="s">
        <v>33</v>
      </c>
      <c r="F365" s="6" t="s">
        <v>49</v>
      </c>
      <c r="G365" s="19" t="s">
        <v>846</v>
      </c>
      <c r="H365" s="22">
        <v>42630</v>
      </c>
      <c r="I365" s="68">
        <v>84</v>
      </c>
      <c r="J365" s="29" t="s">
        <v>22</v>
      </c>
      <c r="K365" s="29" t="s">
        <v>22</v>
      </c>
      <c r="L365" s="29" t="s">
        <v>22</v>
      </c>
      <c r="M365" s="29" t="s">
        <v>22</v>
      </c>
      <c r="N365" s="29" t="s">
        <v>22</v>
      </c>
      <c r="O365" s="29" t="s">
        <v>22</v>
      </c>
      <c r="P365" s="29" t="s">
        <v>22</v>
      </c>
      <c r="Q365" s="39"/>
      <c r="R365" s="6" t="s">
        <v>36</v>
      </c>
      <c r="S365" s="6">
        <v>8699348392</v>
      </c>
      <c r="T365" s="6" t="s">
        <v>63</v>
      </c>
    </row>
    <row r="366" spans="1:20" s="69" customFormat="1" ht="30" customHeight="1" x14ac:dyDescent="0.25">
      <c r="A366" s="3">
        <v>364</v>
      </c>
      <c r="B366" s="37" t="s">
        <v>847</v>
      </c>
      <c r="C366" s="37" t="s">
        <v>848</v>
      </c>
      <c r="D366" s="6">
        <v>60</v>
      </c>
      <c r="E366" s="6" t="s">
        <v>33</v>
      </c>
      <c r="F366" s="6" t="s">
        <v>135</v>
      </c>
      <c r="G366" s="19" t="s">
        <v>142</v>
      </c>
      <c r="H366" s="22">
        <v>42630</v>
      </c>
      <c r="I366" s="68">
        <f>420+84</f>
        <v>504</v>
      </c>
      <c r="J366" s="29" t="s">
        <v>22</v>
      </c>
      <c r="K366" s="29" t="s">
        <v>22</v>
      </c>
      <c r="L366" s="29" t="s">
        <v>22</v>
      </c>
      <c r="M366" s="29" t="s">
        <v>22</v>
      </c>
      <c r="N366" s="29" t="s">
        <v>22</v>
      </c>
      <c r="O366" s="29" t="s">
        <v>22</v>
      </c>
      <c r="P366" s="29" t="s">
        <v>22</v>
      </c>
      <c r="Q366" s="39"/>
      <c r="R366" s="6" t="s">
        <v>36</v>
      </c>
      <c r="S366" s="6">
        <v>9464944827</v>
      </c>
      <c r="T366" s="6" t="s">
        <v>63</v>
      </c>
    </row>
    <row r="367" spans="1:20" s="69" customFormat="1" ht="30" customHeight="1" x14ac:dyDescent="0.25">
      <c r="A367" s="3">
        <v>365</v>
      </c>
      <c r="B367" s="37" t="s">
        <v>849</v>
      </c>
      <c r="C367" s="37" t="s">
        <v>823</v>
      </c>
      <c r="D367" s="6">
        <v>55</v>
      </c>
      <c r="E367" s="6" t="s">
        <v>33</v>
      </c>
      <c r="F367" s="6" t="s">
        <v>197</v>
      </c>
      <c r="G367" s="19" t="s">
        <v>846</v>
      </c>
      <c r="H367" s="22">
        <v>42630</v>
      </c>
      <c r="I367" s="68">
        <v>84</v>
      </c>
      <c r="J367" s="29" t="s">
        <v>22</v>
      </c>
      <c r="K367" s="29" t="s">
        <v>22</v>
      </c>
      <c r="L367" s="29" t="s">
        <v>22</v>
      </c>
      <c r="M367" s="29" t="s">
        <v>22</v>
      </c>
      <c r="N367" s="29" t="s">
        <v>22</v>
      </c>
      <c r="O367" s="29" t="s">
        <v>22</v>
      </c>
      <c r="P367" s="29" t="s">
        <v>22</v>
      </c>
      <c r="Q367" s="39"/>
      <c r="R367" s="6" t="s">
        <v>23</v>
      </c>
      <c r="S367" s="6">
        <v>8146342619</v>
      </c>
      <c r="T367" s="6" t="s">
        <v>63</v>
      </c>
    </row>
    <row r="368" spans="1:20" s="69" customFormat="1" ht="30" customHeight="1" x14ac:dyDescent="0.25">
      <c r="A368" s="3">
        <v>366</v>
      </c>
      <c r="B368" s="37" t="s">
        <v>850</v>
      </c>
      <c r="C368" s="37" t="s">
        <v>851</v>
      </c>
      <c r="D368" s="6">
        <v>70</v>
      </c>
      <c r="E368" s="6" t="s">
        <v>33</v>
      </c>
      <c r="F368" s="6" t="s">
        <v>197</v>
      </c>
      <c r="G368" s="19" t="s">
        <v>62</v>
      </c>
      <c r="H368" s="22">
        <v>42630</v>
      </c>
      <c r="I368" s="68">
        <v>84</v>
      </c>
      <c r="J368" s="29" t="s">
        <v>22</v>
      </c>
      <c r="K368" s="29" t="s">
        <v>22</v>
      </c>
      <c r="L368" s="29" t="s">
        <v>22</v>
      </c>
      <c r="M368" s="29" t="s">
        <v>22</v>
      </c>
      <c r="N368" s="29" t="s">
        <v>22</v>
      </c>
      <c r="O368" s="29" t="s">
        <v>22</v>
      </c>
      <c r="P368" s="29" t="s">
        <v>22</v>
      </c>
      <c r="Q368" s="39"/>
      <c r="R368" s="6" t="s">
        <v>36</v>
      </c>
      <c r="S368" s="6">
        <v>8699849530</v>
      </c>
      <c r="T368" s="6" t="s">
        <v>63</v>
      </c>
    </row>
    <row r="369" spans="1:20" s="69" customFormat="1" ht="30" customHeight="1" x14ac:dyDescent="0.25">
      <c r="A369" s="3">
        <v>367</v>
      </c>
      <c r="B369" s="37" t="s">
        <v>852</v>
      </c>
      <c r="C369" s="37" t="s">
        <v>853</v>
      </c>
      <c r="D369" s="6">
        <v>14</v>
      </c>
      <c r="E369" s="6" t="s">
        <v>19</v>
      </c>
      <c r="F369" s="6" t="s">
        <v>135</v>
      </c>
      <c r="G369" s="19" t="s">
        <v>211</v>
      </c>
      <c r="H369" s="22">
        <v>42630</v>
      </c>
      <c r="I369" s="68">
        <v>7200</v>
      </c>
      <c r="J369" s="29" t="s">
        <v>22</v>
      </c>
      <c r="K369" s="29" t="s">
        <v>22</v>
      </c>
      <c r="L369" s="29" t="s">
        <v>22</v>
      </c>
      <c r="M369" s="29" t="s">
        <v>22</v>
      </c>
      <c r="N369" s="29" t="s">
        <v>22</v>
      </c>
      <c r="O369" s="29" t="s">
        <v>22</v>
      </c>
      <c r="P369" s="29" t="s">
        <v>22</v>
      </c>
      <c r="Q369" s="39"/>
      <c r="R369" s="6" t="s">
        <v>23</v>
      </c>
      <c r="S369" s="6">
        <v>9815838104</v>
      </c>
      <c r="T369" s="6" t="s">
        <v>30</v>
      </c>
    </row>
    <row r="370" spans="1:20" s="69" customFormat="1" ht="30" customHeight="1" x14ac:dyDescent="0.25">
      <c r="A370" s="3">
        <v>368</v>
      </c>
      <c r="B370" s="37" t="s">
        <v>854</v>
      </c>
      <c r="C370" s="37" t="s">
        <v>855</v>
      </c>
      <c r="D370" s="6">
        <v>85</v>
      </c>
      <c r="E370" s="6" t="s">
        <v>19</v>
      </c>
      <c r="F370" s="6" t="s">
        <v>197</v>
      </c>
      <c r="G370" s="19" t="s">
        <v>180</v>
      </c>
      <c r="H370" s="22">
        <v>42630</v>
      </c>
      <c r="I370" s="68">
        <f>1075+420</f>
        <v>1495</v>
      </c>
      <c r="J370" s="29" t="s">
        <v>22</v>
      </c>
      <c r="K370" s="29" t="s">
        <v>22</v>
      </c>
      <c r="L370" s="29" t="s">
        <v>22</v>
      </c>
      <c r="M370" s="29" t="s">
        <v>22</v>
      </c>
      <c r="N370" s="29" t="s">
        <v>22</v>
      </c>
      <c r="O370" s="29" t="s">
        <v>22</v>
      </c>
      <c r="P370" s="29" t="s">
        <v>22</v>
      </c>
      <c r="Q370" s="39"/>
      <c r="R370" s="6" t="s">
        <v>23</v>
      </c>
      <c r="S370" s="6">
        <v>9878865843</v>
      </c>
      <c r="T370" s="6" t="s">
        <v>25</v>
      </c>
    </row>
    <row r="371" spans="1:20" s="69" customFormat="1" ht="30" customHeight="1" x14ac:dyDescent="0.25">
      <c r="A371" s="3">
        <v>369</v>
      </c>
      <c r="B371" s="37" t="s">
        <v>856</v>
      </c>
      <c r="C371" s="37" t="s">
        <v>857</v>
      </c>
      <c r="D371" s="6">
        <v>16</v>
      </c>
      <c r="E371" s="6" t="s">
        <v>33</v>
      </c>
      <c r="F371" s="6" t="s">
        <v>170</v>
      </c>
      <c r="G371" s="19" t="s">
        <v>846</v>
      </c>
      <c r="H371" s="22">
        <v>42630</v>
      </c>
      <c r="I371" s="68">
        <v>84</v>
      </c>
      <c r="J371" s="29" t="s">
        <v>22</v>
      </c>
      <c r="K371" s="29" t="s">
        <v>22</v>
      </c>
      <c r="L371" s="29" t="s">
        <v>22</v>
      </c>
      <c r="M371" s="29" t="s">
        <v>22</v>
      </c>
      <c r="N371" s="29" t="s">
        <v>22</v>
      </c>
      <c r="O371" s="29" t="s">
        <v>22</v>
      </c>
      <c r="P371" s="29" t="s">
        <v>22</v>
      </c>
      <c r="Q371" s="39"/>
      <c r="R371" s="6" t="s">
        <v>36</v>
      </c>
      <c r="S371" s="6">
        <v>9146225259</v>
      </c>
      <c r="T371" s="6" t="s">
        <v>63</v>
      </c>
    </row>
    <row r="372" spans="1:20" s="69" customFormat="1" ht="30" customHeight="1" x14ac:dyDescent="0.25">
      <c r="A372" s="3">
        <v>370</v>
      </c>
      <c r="B372" s="37" t="s">
        <v>858</v>
      </c>
      <c r="C372" s="37" t="s">
        <v>859</v>
      </c>
      <c r="D372" s="6">
        <v>40</v>
      </c>
      <c r="E372" s="6" t="s">
        <v>33</v>
      </c>
      <c r="F372" s="6" t="s">
        <v>395</v>
      </c>
      <c r="G372" s="19" t="s">
        <v>62</v>
      </c>
      <c r="H372" s="22">
        <v>42630</v>
      </c>
      <c r="I372" s="68">
        <v>84</v>
      </c>
      <c r="J372" s="29" t="s">
        <v>22</v>
      </c>
      <c r="K372" s="29" t="s">
        <v>22</v>
      </c>
      <c r="L372" s="29" t="s">
        <v>22</v>
      </c>
      <c r="M372" s="29" t="s">
        <v>22</v>
      </c>
      <c r="N372" s="29" t="s">
        <v>22</v>
      </c>
      <c r="O372" s="29" t="s">
        <v>22</v>
      </c>
      <c r="P372" s="29" t="s">
        <v>22</v>
      </c>
      <c r="Q372" s="39"/>
      <c r="R372" s="6" t="s">
        <v>23</v>
      </c>
      <c r="S372" s="6">
        <v>9417414357</v>
      </c>
      <c r="T372" s="6" t="s">
        <v>63</v>
      </c>
    </row>
    <row r="373" spans="1:20" s="69" customFormat="1" ht="30" customHeight="1" x14ac:dyDescent="0.25">
      <c r="A373" s="3">
        <v>371</v>
      </c>
      <c r="B373" s="37" t="s">
        <v>860</v>
      </c>
      <c r="C373" s="37" t="s">
        <v>857</v>
      </c>
      <c r="D373" s="6">
        <v>45</v>
      </c>
      <c r="E373" s="6" t="s">
        <v>33</v>
      </c>
      <c r="F373" s="6" t="s">
        <v>49</v>
      </c>
      <c r="G373" s="19" t="s">
        <v>846</v>
      </c>
      <c r="H373" s="22">
        <v>42630</v>
      </c>
      <c r="I373" s="68">
        <v>84</v>
      </c>
      <c r="J373" s="29" t="s">
        <v>22</v>
      </c>
      <c r="K373" s="29" t="s">
        <v>22</v>
      </c>
      <c r="L373" s="29" t="s">
        <v>22</v>
      </c>
      <c r="M373" s="29" t="s">
        <v>22</v>
      </c>
      <c r="N373" s="29" t="s">
        <v>22</v>
      </c>
      <c r="O373" s="29" t="s">
        <v>22</v>
      </c>
      <c r="P373" s="29" t="s">
        <v>22</v>
      </c>
      <c r="Q373" s="39"/>
      <c r="R373" s="6" t="s">
        <v>36</v>
      </c>
      <c r="S373" s="6">
        <v>9988781741</v>
      </c>
      <c r="T373" s="6" t="s">
        <v>63</v>
      </c>
    </row>
    <row r="374" spans="1:20" s="69" customFormat="1" ht="30" customHeight="1" x14ac:dyDescent="0.25">
      <c r="A374" s="3">
        <v>372</v>
      </c>
      <c r="B374" s="37" t="s">
        <v>861</v>
      </c>
      <c r="C374" s="37" t="s">
        <v>859</v>
      </c>
      <c r="D374" s="6">
        <v>60</v>
      </c>
      <c r="E374" s="6" t="s">
        <v>33</v>
      </c>
      <c r="F374" s="6" t="s">
        <v>197</v>
      </c>
      <c r="G374" s="19" t="s">
        <v>142</v>
      </c>
      <c r="H374" s="22">
        <v>42630</v>
      </c>
      <c r="I374" s="68">
        <f>420+84</f>
        <v>504</v>
      </c>
      <c r="J374" s="29" t="s">
        <v>22</v>
      </c>
      <c r="K374" s="29" t="s">
        <v>22</v>
      </c>
      <c r="L374" s="29" t="s">
        <v>22</v>
      </c>
      <c r="M374" s="29" t="s">
        <v>22</v>
      </c>
      <c r="N374" s="29" t="s">
        <v>22</v>
      </c>
      <c r="O374" s="29" t="s">
        <v>22</v>
      </c>
      <c r="P374" s="29" t="s">
        <v>22</v>
      </c>
      <c r="Q374" s="39"/>
      <c r="R374" s="6" t="s">
        <v>23</v>
      </c>
      <c r="S374" s="6">
        <v>9417414357</v>
      </c>
      <c r="T374" s="6" t="s">
        <v>63</v>
      </c>
    </row>
    <row r="375" spans="1:20" s="69" customFormat="1" ht="30" customHeight="1" x14ac:dyDescent="0.25">
      <c r="A375" s="3">
        <v>373</v>
      </c>
      <c r="B375" s="37" t="s">
        <v>862</v>
      </c>
      <c r="C375" s="37" t="s">
        <v>851</v>
      </c>
      <c r="D375" s="6">
        <v>24</v>
      </c>
      <c r="E375" s="6" t="s">
        <v>19</v>
      </c>
      <c r="F375" s="6" t="s">
        <v>135</v>
      </c>
      <c r="G375" s="19" t="s">
        <v>507</v>
      </c>
      <c r="H375" s="22">
        <v>42630</v>
      </c>
      <c r="I375" s="68">
        <v>994</v>
      </c>
      <c r="J375" s="29" t="s">
        <v>22</v>
      </c>
      <c r="K375" s="29" t="s">
        <v>22</v>
      </c>
      <c r="L375" s="29" t="s">
        <v>22</v>
      </c>
      <c r="M375" s="29" t="s">
        <v>22</v>
      </c>
      <c r="N375" s="29" t="s">
        <v>22</v>
      </c>
      <c r="O375" s="29" t="s">
        <v>22</v>
      </c>
      <c r="P375" s="29" t="s">
        <v>22</v>
      </c>
      <c r="Q375" s="39"/>
      <c r="R375" s="6" t="s">
        <v>36</v>
      </c>
      <c r="S375" s="6">
        <v>9356790580</v>
      </c>
      <c r="T375" s="6" t="s">
        <v>30</v>
      </c>
    </row>
    <row r="376" spans="1:20" s="69" customFormat="1" ht="30" customHeight="1" x14ac:dyDescent="0.25">
      <c r="A376" s="3">
        <v>374</v>
      </c>
      <c r="B376" s="37" t="s">
        <v>863</v>
      </c>
      <c r="C376" s="37" t="s">
        <v>864</v>
      </c>
      <c r="D376" s="6">
        <v>45</v>
      </c>
      <c r="E376" s="6" t="s">
        <v>33</v>
      </c>
      <c r="F376" s="6" t="s">
        <v>135</v>
      </c>
      <c r="G376" s="19" t="s">
        <v>62</v>
      </c>
      <c r="H376" s="22">
        <v>42630</v>
      </c>
      <c r="I376" s="68">
        <v>84</v>
      </c>
      <c r="J376" s="29" t="s">
        <v>22</v>
      </c>
      <c r="K376" s="29" t="s">
        <v>22</v>
      </c>
      <c r="L376" s="29" t="s">
        <v>22</v>
      </c>
      <c r="M376" s="29" t="s">
        <v>22</v>
      </c>
      <c r="N376" s="29" t="s">
        <v>22</v>
      </c>
      <c r="O376" s="29" t="s">
        <v>22</v>
      </c>
      <c r="P376" s="29" t="s">
        <v>22</v>
      </c>
      <c r="Q376" s="39"/>
      <c r="R376" s="6" t="s">
        <v>36</v>
      </c>
      <c r="S376" s="6">
        <v>9855547338</v>
      </c>
      <c r="T376" s="6" t="s">
        <v>63</v>
      </c>
    </row>
    <row r="377" spans="1:20" s="69" customFormat="1" ht="30" customHeight="1" x14ac:dyDescent="0.25">
      <c r="A377" s="3">
        <v>375</v>
      </c>
      <c r="B377" s="37" t="s">
        <v>865</v>
      </c>
      <c r="C377" s="37" t="s">
        <v>866</v>
      </c>
      <c r="D377" s="6">
        <v>48</v>
      </c>
      <c r="E377" s="6" t="s">
        <v>19</v>
      </c>
      <c r="F377" s="6" t="s">
        <v>170</v>
      </c>
      <c r="G377" s="19" t="s">
        <v>21</v>
      </c>
      <c r="H377" s="22">
        <v>42630</v>
      </c>
      <c r="I377" s="68">
        <v>1075</v>
      </c>
      <c r="J377" s="29" t="s">
        <v>22</v>
      </c>
      <c r="K377" s="29" t="s">
        <v>22</v>
      </c>
      <c r="L377" s="29" t="s">
        <v>22</v>
      </c>
      <c r="M377" s="29" t="s">
        <v>22</v>
      </c>
      <c r="N377" s="29" t="s">
        <v>22</v>
      </c>
      <c r="O377" s="29" t="s">
        <v>22</v>
      </c>
      <c r="P377" s="29" t="s">
        <v>22</v>
      </c>
      <c r="Q377" s="39"/>
      <c r="R377" s="6" t="s">
        <v>23</v>
      </c>
      <c r="S377" s="6">
        <v>9878937058</v>
      </c>
      <c r="T377" s="6" t="s">
        <v>25</v>
      </c>
    </row>
    <row r="378" spans="1:20" s="69" customFormat="1" ht="30" customHeight="1" x14ac:dyDescent="0.25">
      <c r="A378" s="3">
        <v>376</v>
      </c>
      <c r="B378" s="37" t="s">
        <v>867</v>
      </c>
      <c r="C378" s="37" t="s">
        <v>868</v>
      </c>
      <c r="D378" s="6">
        <v>42</v>
      </c>
      <c r="E378" s="6" t="s">
        <v>19</v>
      </c>
      <c r="F378" s="6" t="s">
        <v>99</v>
      </c>
      <c r="G378" s="19" t="s">
        <v>62</v>
      </c>
      <c r="H378" s="22">
        <v>42630</v>
      </c>
      <c r="I378" s="68">
        <v>84</v>
      </c>
      <c r="J378" s="29" t="s">
        <v>22</v>
      </c>
      <c r="K378" s="29" t="s">
        <v>22</v>
      </c>
      <c r="L378" s="29" t="s">
        <v>22</v>
      </c>
      <c r="M378" s="29" t="s">
        <v>22</v>
      </c>
      <c r="N378" s="29" t="s">
        <v>22</v>
      </c>
      <c r="O378" s="29" t="s">
        <v>22</v>
      </c>
      <c r="P378" s="29" t="s">
        <v>22</v>
      </c>
      <c r="Q378" s="39"/>
      <c r="R378" s="6" t="s">
        <v>23</v>
      </c>
      <c r="S378" s="6">
        <v>9417342090</v>
      </c>
      <c r="T378" s="6" t="s">
        <v>63</v>
      </c>
    </row>
    <row r="379" spans="1:20" s="69" customFormat="1" ht="30" customHeight="1" x14ac:dyDescent="0.25">
      <c r="A379" s="3">
        <v>377</v>
      </c>
      <c r="B379" s="37" t="s">
        <v>869</v>
      </c>
      <c r="C379" s="37" t="s">
        <v>870</v>
      </c>
      <c r="D379" s="6">
        <v>81</v>
      </c>
      <c r="E379" s="6" t="s">
        <v>19</v>
      </c>
      <c r="F379" s="6" t="s">
        <v>154</v>
      </c>
      <c r="G379" s="19" t="s">
        <v>21</v>
      </c>
      <c r="H379" s="22">
        <v>42630</v>
      </c>
      <c r="I379" s="68">
        <v>1075</v>
      </c>
      <c r="J379" s="29" t="s">
        <v>22</v>
      </c>
      <c r="K379" s="29" t="s">
        <v>22</v>
      </c>
      <c r="L379" s="29" t="s">
        <v>22</v>
      </c>
      <c r="M379" s="29" t="s">
        <v>22</v>
      </c>
      <c r="N379" s="29" t="s">
        <v>22</v>
      </c>
      <c r="O379" s="29" t="s">
        <v>22</v>
      </c>
      <c r="P379" s="29" t="s">
        <v>22</v>
      </c>
      <c r="Q379" s="39"/>
      <c r="R379" s="6" t="s">
        <v>23</v>
      </c>
      <c r="S379" s="6">
        <v>9464218478</v>
      </c>
      <c r="T379" s="6" t="s">
        <v>25</v>
      </c>
    </row>
    <row r="380" spans="1:20" s="69" customFormat="1" ht="30" customHeight="1" x14ac:dyDescent="0.25">
      <c r="A380" s="3">
        <v>378</v>
      </c>
      <c r="B380" s="37" t="s">
        <v>871</v>
      </c>
      <c r="C380" s="37" t="s">
        <v>872</v>
      </c>
      <c r="D380" s="6">
        <v>59</v>
      </c>
      <c r="E380" s="6" t="s">
        <v>19</v>
      </c>
      <c r="F380" s="6" t="s">
        <v>873</v>
      </c>
      <c r="G380" s="19" t="s">
        <v>62</v>
      </c>
      <c r="H380" s="22">
        <v>42630</v>
      </c>
      <c r="I380" s="68">
        <v>84</v>
      </c>
      <c r="J380" s="29" t="s">
        <v>22</v>
      </c>
      <c r="K380" s="29" t="s">
        <v>22</v>
      </c>
      <c r="L380" s="29" t="s">
        <v>22</v>
      </c>
      <c r="M380" s="29" t="s">
        <v>22</v>
      </c>
      <c r="N380" s="29" t="s">
        <v>22</v>
      </c>
      <c r="O380" s="29" t="s">
        <v>22</v>
      </c>
      <c r="P380" s="29" t="s">
        <v>22</v>
      </c>
      <c r="Q380" s="39" t="s">
        <v>22</v>
      </c>
      <c r="R380" s="6" t="s">
        <v>23</v>
      </c>
      <c r="S380" s="6" t="s">
        <v>24</v>
      </c>
      <c r="T380" s="6" t="s">
        <v>63</v>
      </c>
    </row>
    <row r="381" spans="1:20" s="69" customFormat="1" ht="30" customHeight="1" x14ac:dyDescent="0.25">
      <c r="A381" s="3">
        <v>379</v>
      </c>
      <c r="B381" s="37" t="s">
        <v>874</v>
      </c>
      <c r="C381" s="37" t="s">
        <v>875</v>
      </c>
      <c r="D381" s="6">
        <v>47</v>
      </c>
      <c r="E381" s="6" t="s">
        <v>33</v>
      </c>
      <c r="F381" s="6" t="s">
        <v>99</v>
      </c>
      <c r="G381" s="19" t="s">
        <v>846</v>
      </c>
      <c r="H381" s="22">
        <v>42630</v>
      </c>
      <c r="I381" s="68">
        <v>84</v>
      </c>
      <c r="J381" s="29" t="s">
        <v>22</v>
      </c>
      <c r="K381" s="29" t="s">
        <v>22</v>
      </c>
      <c r="L381" s="29" t="s">
        <v>22</v>
      </c>
      <c r="M381" s="29" t="s">
        <v>22</v>
      </c>
      <c r="N381" s="29" t="s">
        <v>22</v>
      </c>
      <c r="O381" s="29" t="s">
        <v>22</v>
      </c>
      <c r="P381" s="29" t="s">
        <v>22</v>
      </c>
      <c r="Q381" s="39"/>
      <c r="R381" s="6" t="s">
        <v>36</v>
      </c>
      <c r="S381" s="6">
        <v>9653097880</v>
      </c>
      <c r="T381" s="6" t="s">
        <v>63</v>
      </c>
    </row>
    <row r="382" spans="1:20" s="69" customFormat="1" ht="30" customHeight="1" x14ac:dyDescent="0.25">
      <c r="A382" s="3">
        <v>380</v>
      </c>
      <c r="B382" s="37" t="s">
        <v>876</v>
      </c>
      <c r="C382" s="37" t="s">
        <v>877</v>
      </c>
      <c r="D382" s="6">
        <v>76</v>
      </c>
      <c r="E382" s="6" t="s">
        <v>19</v>
      </c>
      <c r="F382" s="6" t="s">
        <v>878</v>
      </c>
      <c r="G382" s="19" t="s">
        <v>21</v>
      </c>
      <c r="H382" s="22">
        <v>42630</v>
      </c>
      <c r="I382" s="68">
        <v>1075</v>
      </c>
      <c r="J382" s="29" t="s">
        <v>22</v>
      </c>
      <c r="K382" s="29" t="s">
        <v>22</v>
      </c>
      <c r="L382" s="29" t="s">
        <v>22</v>
      </c>
      <c r="M382" s="29" t="s">
        <v>22</v>
      </c>
      <c r="N382" s="29" t="s">
        <v>22</v>
      </c>
      <c r="O382" s="29" t="s">
        <v>22</v>
      </c>
      <c r="P382" s="29" t="s">
        <v>22</v>
      </c>
      <c r="Q382" s="39"/>
      <c r="R382" s="6" t="s">
        <v>23</v>
      </c>
      <c r="S382" s="6">
        <v>9418416010</v>
      </c>
      <c r="T382" s="6" t="s">
        <v>25</v>
      </c>
    </row>
    <row r="383" spans="1:20" s="69" customFormat="1" ht="30" customHeight="1" x14ac:dyDescent="0.25">
      <c r="A383" s="3">
        <v>381</v>
      </c>
      <c r="B383" s="37" t="s">
        <v>879</v>
      </c>
      <c r="C383" s="37" t="s">
        <v>880</v>
      </c>
      <c r="D383" s="6">
        <v>56</v>
      </c>
      <c r="E383" s="6" t="s">
        <v>19</v>
      </c>
      <c r="F383" s="6" t="s">
        <v>395</v>
      </c>
      <c r="G383" s="19" t="s">
        <v>21</v>
      </c>
      <c r="H383" s="22">
        <v>42630</v>
      </c>
      <c r="I383" s="68">
        <v>1075</v>
      </c>
      <c r="J383" s="29" t="s">
        <v>22</v>
      </c>
      <c r="K383" s="29" t="s">
        <v>22</v>
      </c>
      <c r="L383" s="29" t="s">
        <v>22</v>
      </c>
      <c r="M383" s="29" t="s">
        <v>22</v>
      </c>
      <c r="N383" s="29" t="s">
        <v>22</v>
      </c>
      <c r="O383" s="29" t="s">
        <v>22</v>
      </c>
      <c r="P383" s="29" t="s">
        <v>22</v>
      </c>
      <c r="Q383" s="39"/>
      <c r="R383" s="6" t="s">
        <v>23</v>
      </c>
      <c r="S383" s="6">
        <v>9418416010</v>
      </c>
      <c r="T383" s="6" t="s">
        <v>25</v>
      </c>
    </row>
    <row r="384" spans="1:20" s="69" customFormat="1" ht="30" customHeight="1" x14ac:dyDescent="0.25">
      <c r="A384" s="3">
        <v>382</v>
      </c>
      <c r="B384" s="37" t="s">
        <v>881</v>
      </c>
      <c r="C384" s="37" t="s">
        <v>882</v>
      </c>
      <c r="D384" s="6">
        <v>89</v>
      </c>
      <c r="E384" s="6" t="s">
        <v>19</v>
      </c>
      <c r="F384" s="6" t="s">
        <v>106</v>
      </c>
      <c r="G384" s="19" t="s">
        <v>180</v>
      </c>
      <c r="H384" s="22">
        <v>42630</v>
      </c>
      <c r="I384" s="68">
        <f>1075+420</f>
        <v>1495</v>
      </c>
      <c r="J384" s="29" t="s">
        <v>22</v>
      </c>
      <c r="K384" s="29" t="s">
        <v>22</v>
      </c>
      <c r="L384" s="29" t="s">
        <v>22</v>
      </c>
      <c r="M384" s="29" t="s">
        <v>22</v>
      </c>
      <c r="N384" s="29" t="s">
        <v>22</v>
      </c>
      <c r="O384" s="29" t="s">
        <v>22</v>
      </c>
      <c r="P384" s="29" t="s">
        <v>22</v>
      </c>
      <c r="Q384" s="39" t="s">
        <v>22</v>
      </c>
      <c r="R384" s="6" t="s">
        <v>23</v>
      </c>
      <c r="S384" s="6" t="s">
        <v>24</v>
      </c>
      <c r="T384" s="6" t="s">
        <v>25</v>
      </c>
    </row>
    <row r="385" spans="1:20" s="69" customFormat="1" ht="30" customHeight="1" x14ac:dyDescent="0.25">
      <c r="A385" s="3">
        <v>383</v>
      </c>
      <c r="B385" s="13" t="s">
        <v>883</v>
      </c>
      <c r="C385" s="13" t="s">
        <v>884</v>
      </c>
      <c r="D385" s="6">
        <v>45</v>
      </c>
      <c r="E385" s="6" t="s">
        <v>33</v>
      </c>
      <c r="F385" s="6" t="s">
        <v>120</v>
      </c>
      <c r="G385" s="19" t="s">
        <v>885</v>
      </c>
      <c r="H385" s="22">
        <v>42630</v>
      </c>
      <c r="I385" s="68">
        <f>1075+84</f>
        <v>1159</v>
      </c>
      <c r="J385" s="29" t="s">
        <v>22</v>
      </c>
      <c r="K385" s="29" t="s">
        <v>22</v>
      </c>
      <c r="L385" s="29" t="s">
        <v>22</v>
      </c>
      <c r="M385" s="29" t="s">
        <v>22</v>
      </c>
      <c r="N385" s="29" t="s">
        <v>22</v>
      </c>
      <c r="O385" s="29" t="s">
        <v>22</v>
      </c>
      <c r="P385" s="29" t="s">
        <v>22</v>
      </c>
      <c r="Q385" s="39"/>
      <c r="R385" s="6" t="s">
        <v>36</v>
      </c>
      <c r="S385" s="6">
        <v>9781845879</v>
      </c>
      <c r="T385" s="6" t="s">
        <v>25</v>
      </c>
    </row>
    <row r="386" spans="1:20" s="69" customFormat="1" ht="30" customHeight="1" x14ac:dyDescent="0.25">
      <c r="A386" s="3">
        <v>384</v>
      </c>
      <c r="B386" s="37" t="s">
        <v>886</v>
      </c>
      <c r="C386" s="37" t="s">
        <v>829</v>
      </c>
      <c r="D386" s="6">
        <v>63</v>
      </c>
      <c r="E386" s="6" t="s">
        <v>19</v>
      </c>
      <c r="F386" s="6" t="s">
        <v>395</v>
      </c>
      <c r="G386" s="19" t="s">
        <v>21</v>
      </c>
      <c r="H386" s="22">
        <v>42630</v>
      </c>
      <c r="I386" s="68">
        <v>1075</v>
      </c>
      <c r="J386" s="29" t="s">
        <v>22</v>
      </c>
      <c r="K386" s="29" t="s">
        <v>22</v>
      </c>
      <c r="L386" s="29" t="s">
        <v>22</v>
      </c>
      <c r="M386" s="29" t="s">
        <v>22</v>
      </c>
      <c r="N386" s="29" t="s">
        <v>22</v>
      </c>
      <c r="O386" s="29" t="s">
        <v>22</v>
      </c>
      <c r="P386" s="29" t="s">
        <v>22</v>
      </c>
      <c r="Q386" s="39" t="s">
        <v>22</v>
      </c>
      <c r="R386" s="6" t="s">
        <v>36</v>
      </c>
      <c r="S386" s="6">
        <v>9876329670</v>
      </c>
      <c r="T386" s="6" t="s">
        <v>25</v>
      </c>
    </row>
    <row r="387" spans="1:20" s="69" customFormat="1" ht="30" customHeight="1" x14ac:dyDescent="0.25">
      <c r="A387" s="3">
        <v>385</v>
      </c>
      <c r="B387" s="37" t="s">
        <v>887</v>
      </c>
      <c r="C387" s="37" t="s">
        <v>888</v>
      </c>
      <c r="D387" s="6">
        <v>81</v>
      </c>
      <c r="E387" s="6" t="s">
        <v>33</v>
      </c>
      <c r="F387" s="6" t="s">
        <v>61</v>
      </c>
      <c r="G387" s="19" t="s">
        <v>21</v>
      </c>
      <c r="H387" s="22">
        <v>42630</v>
      </c>
      <c r="I387" s="68">
        <v>1075</v>
      </c>
      <c r="J387" s="29" t="s">
        <v>22</v>
      </c>
      <c r="K387" s="29" t="s">
        <v>22</v>
      </c>
      <c r="L387" s="29" t="s">
        <v>22</v>
      </c>
      <c r="M387" s="29" t="s">
        <v>22</v>
      </c>
      <c r="N387" s="29" t="s">
        <v>22</v>
      </c>
      <c r="O387" s="29" t="s">
        <v>22</v>
      </c>
      <c r="P387" s="29" t="s">
        <v>22</v>
      </c>
      <c r="Q387" s="39" t="s">
        <v>22</v>
      </c>
      <c r="R387" s="6" t="s">
        <v>23</v>
      </c>
      <c r="S387" s="6">
        <v>9417524053</v>
      </c>
      <c r="T387" s="6" t="s">
        <v>25</v>
      </c>
    </row>
    <row r="388" spans="1:20" s="69" customFormat="1" ht="30" customHeight="1" x14ac:dyDescent="0.25">
      <c r="A388" s="3">
        <v>386</v>
      </c>
      <c r="B388" s="37" t="s">
        <v>889</v>
      </c>
      <c r="C388" s="37" t="s">
        <v>890</v>
      </c>
      <c r="D388" s="6">
        <v>66</v>
      </c>
      <c r="E388" s="6" t="s">
        <v>19</v>
      </c>
      <c r="F388" s="6" t="s">
        <v>873</v>
      </c>
      <c r="G388" s="19" t="s">
        <v>21</v>
      </c>
      <c r="H388" s="22">
        <v>42630</v>
      </c>
      <c r="I388" s="68">
        <v>1075</v>
      </c>
      <c r="J388" s="29" t="s">
        <v>22</v>
      </c>
      <c r="K388" s="29" t="s">
        <v>22</v>
      </c>
      <c r="L388" s="29" t="s">
        <v>22</v>
      </c>
      <c r="M388" s="29" t="s">
        <v>22</v>
      </c>
      <c r="N388" s="29" t="s">
        <v>22</v>
      </c>
      <c r="O388" s="29" t="s">
        <v>22</v>
      </c>
      <c r="P388" s="29" t="s">
        <v>22</v>
      </c>
      <c r="Q388" s="39" t="s">
        <v>22</v>
      </c>
      <c r="R388" s="6" t="s">
        <v>23</v>
      </c>
      <c r="S388" s="6">
        <v>9417524053</v>
      </c>
      <c r="T388" s="6" t="s">
        <v>25</v>
      </c>
    </row>
    <row r="389" spans="1:20" s="69" customFormat="1" ht="30" customHeight="1" x14ac:dyDescent="0.25">
      <c r="A389" s="3">
        <v>387</v>
      </c>
      <c r="B389" s="37" t="s">
        <v>891</v>
      </c>
      <c r="C389" s="37" t="s">
        <v>892</v>
      </c>
      <c r="D389" s="6">
        <v>27</v>
      </c>
      <c r="E389" s="6" t="s">
        <v>19</v>
      </c>
      <c r="F389" s="6" t="s">
        <v>39</v>
      </c>
      <c r="G389" s="19" t="s">
        <v>35</v>
      </c>
      <c r="H389" s="22">
        <v>42630</v>
      </c>
      <c r="I389" s="68">
        <v>6900</v>
      </c>
      <c r="J389" s="29" t="s">
        <v>22</v>
      </c>
      <c r="K389" s="29" t="s">
        <v>22</v>
      </c>
      <c r="L389" s="29" t="s">
        <v>22</v>
      </c>
      <c r="M389" s="29" t="s">
        <v>22</v>
      </c>
      <c r="N389" s="29" t="s">
        <v>22</v>
      </c>
      <c r="O389" s="29" t="s">
        <v>22</v>
      </c>
      <c r="P389" s="29" t="s">
        <v>22</v>
      </c>
      <c r="Q389" s="39" t="s">
        <v>22</v>
      </c>
      <c r="R389" s="6" t="s">
        <v>23</v>
      </c>
      <c r="S389" s="6">
        <v>9872478710</v>
      </c>
      <c r="T389" s="6" t="s">
        <v>30</v>
      </c>
    </row>
    <row r="390" spans="1:20" s="69" customFormat="1" ht="30" customHeight="1" x14ac:dyDescent="0.25">
      <c r="A390" s="3">
        <v>388</v>
      </c>
      <c r="B390" s="37" t="s">
        <v>893</v>
      </c>
      <c r="C390" s="37" t="s">
        <v>894</v>
      </c>
      <c r="D390" s="6">
        <v>28</v>
      </c>
      <c r="E390" s="6" t="s">
        <v>19</v>
      </c>
      <c r="F390" s="6" t="s">
        <v>895</v>
      </c>
      <c r="G390" s="19" t="s">
        <v>35</v>
      </c>
      <c r="H390" s="22">
        <v>42630</v>
      </c>
      <c r="I390" s="68">
        <v>6900</v>
      </c>
      <c r="J390" s="29" t="s">
        <v>22</v>
      </c>
      <c r="K390" s="29" t="s">
        <v>22</v>
      </c>
      <c r="L390" s="29" t="s">
        <v>22</v>
      </c>
      <c r="M390" s="29" t="s">
        <v>22</v>
      </c>
      <c r="N390" s="29" t="s">
        <v>22</v>
      </c>
      <c r="O390" s="29" t="s">
        <v>22</v>
      </c>
      <c r="P390" s="29" t="s">
        <v>22</v>
      </c>
      <c r="Q390" s="39" t="s">
        <v>22</v>
      </c>
      <c r="R390" s="6" t="s">
        <v>23</v>
      </c>
      <c r="S390" s="6">
        <v>9872478710</v>
      </c>
      <c r="T390" s="6" t="s">
        <v>30</v>
      </c>
    </row>
    <row r="391" spans="1:20" s="69" customFormat="1" ht="30" customHeight="1" x14ac:dyDescent="0.25">
      <c r="A391" s="3">
        <v>389</v>
      </c>
      <c r="B391" s="37" t="s">
        <v>896</v>
      </c>
      <c r="C391" s="37" t="s">
        <v>897</v>
      </c>
      <c r="D391" s="6">
        <v>10</v>
      </c>
      <c r="E391" s="6" t="s">
        <v>19</v>
      </c>
      <c r="F391" s="6" t="s">
        <v>895</v>
      </c>
      <c r="G391" s="19" t="s">
        <v>211</v>
      </c>
      <c r="H391" s="22">
        <v>42630</v>
      </c>
      <c r="I391" s="68">
        <v>7200</v>
      </c>
      <c r="J391" s="29" t="s">
        <v>22</v>
      </c>
      <c r="K391" s="29" t="s">
        <v>22</v>
      </c>
      <c r="L391" s="29" t="s">
        <v>22</v>
      </c>
      <c r="M391" s="29" t="s">
        <v>22</v>
      </c>
      <c r="N391" s="29" t="s">
        <v>22</v>
      </c>
      <c r="O391" s="29" t="s">
        <v>22</v>
      </c>
      <c r="P391" s="29" t="s">
        <v>22</v>
      </c>
      <c r="Q391" s="39" t="s">
        <v>22</v>
      </c>
      <c r="R391" s="6" t="s">
        <v>23</v>
      </c>
      <c r="S391" s="6">
        <v>9815838104</v>
      </c>
      <c r="T391" s="6" t="s">
        <v>30</v>
      </c>
    </row>
    <row r="392" spans="1:20" s="69" customFormat="1" ht="30" customHeight="1" x14ac:dyDescent="0.25">
      <c r="A392" s="3">
        <v>390</v>
      </c>
      <c r="B392" s="37" t="s">
        <v>898</v>
      </c>
      <c r="C392" s="37" t="s">
        <v>899</v>
      </c>
      <c r="D392" s="6">
        <v>46</v>
      </c>
      <c r="E392" s="6" t="s">
        <v>19</v>
      </c>
      <c r="F392" s="6" t="s">
        <v>595</v>
      </c>
      <c r="G392" s="19" t="s">
        <v>35</v>
      </c>
      <c r="H392" s="22">
        <v>42630</v>
      </c>
      <c r="I392" s="68">
        <v>6900</v>
      </c>
      <c r="J392" s="29" t="s">
        <v>22</v>
      </c>
      <c r="K392" s="29" t="s">
        <v>22</v>
      </c>
      <c r="L392" s="29" t="s">
        <v>22</v>
      </c>
      <c r="M392" s="29" t="s">
        <v>22</v>
      </c>
      <c r="N392" s="29" t="s">
        <v>22</v>
      </c>
      <c r="O392" s="29" t="s">
        <v>22</v>
      </c>
      <c r="P392" s="29" t="s">
        <v>22</v>
      </c>
      <c r="Q392" s="39" t="s">
        <v>22</v>
      </c>
      <c r="R392" s="6" t="s">
        <v>23</v>
      </c>
      <c r="S392" s="6">
        <v>9815838104</v>
      </c>
      <c r="T392" s="6" t="s">
        <v>30</v>
      </c>
    </row>
    <row r="393" spans="1:20" s="69" customFormat="1" ht="30" customHeight="1" x14ac:dyDescent="0.25">
      <c r="A393" s="3">
        <v>391</v>
      </c>
      <c r="B393" s="37" t="s">
        <v>900</v>
      </c>
      <c r="C393" s="37" t="s">
        <v>901</v>
      </c>
      <c r="D393" s="6">
        <v>67</v>
      </c>
      <c r="E393" s="6" t="s">
        <v>19</v>
      </c>
      <c r="F393" s="6" t="s">
        <v>902</v>
      </c>
      <c r="G393" s="19" t="s">
        <v>35</v>
      </c>
      <c r="H393" s="22">
        <v>42630</v>
      </c>
      <c r="I393" s="68">
        <v>6900</v>
      </c>
      <c r="J393" s="29" t="s">
        <v>22</v>
      </c>
      <c r="K393" s="29" t="s">
        <v>22</v>
      </c>
      <c r="L393" s="29" t="s">
        <v>22</v>
      </c>
      <c r="M393" s="29" t="s">
        <v>22</v>
      </c>
      <c r="N393" s="29" t="s">
        <v>22</v>
      </c>
      <c r="O393" s="29" t="s">
        <v>22</v>
      </c>
      <c r="P393" s="29" t="s">
        <v>22</v>
      </c>
      <c r="Q393" s="37"/>
      <c r="R393" s="6" t="s">
        <v>23</v>
      </c>
      <c r="S393" s="6">
        <v>9815838104</v>
      </c>
      <c r="T393" s="6" t="s">
        <v>30</v>
      </c>
    </row>
    <row r="394" spans="1:20" s="69" customFormat="1" ht="30" customHeight="1" x14ac:dyDescent="0.25">
      <c r="A394" s="3">
        <v>392</v>
      </c>
      <c r="B394" s="37" t="s">
        <v>903</v>
      </c>
      <c r="C394" s="37" t="s">
        <v>904</v>
      </c>
      <c r="D394" s="6">
        <v>19</v>
      </c>
      <c r="E394" s="6" t="s">
        <v>19</v>
      </c>
      <c r="F394" s="6" t="s">
        <v>135</v>
      </c>
      <c r="G394" s="19" t="s">
        <v>35</v>
      </c>
      <c r="H394" s="22">
        <v>42630</v>
      </c>
      <c r="I394" s="68">
        <v>6900</v>
      </c>
      <c r="J394" s="29" t="s">
        <v>22</v>
      </c>
      <c r="K394" s="29" t="s">
        <v>22</v>
      </c>
      <c r="L394" s="29" t="s">
        <v>22</v>
      </c>
      <c r="M394" s="29" t="s">
        <v>22</v>
      </c>
      <c r="N394" s="29" t="s">
        <v>22</v>
      </c>
      <c r="O394" s="29" t="s">
        <v>22</v>
      </c>
      <c r="P394" s="29" t="s">
        <v>22</v>
      </c>
      <c r="Q394" s="37"/>
      <c r="R394" s="6" t="s">
        <v>23</v>
      </c>
      <c r="S394" s="6">
        <v>9872478710</v>
      </c>
      <c r="T394" s="6" t="s">
        <v>30</v>
      </c>
    </row>
    <row r="395" spans="1:20" s="69" customFormat="1" ht="30" customHeight="1" x14ac:dyDescent="0.25">
      <c r="A395" s="3">
        <v>393</v>
      </c>
      <c r="B395" s="37" t="s">
        <v>905</v>
      </c>
      <c r="C395" s="37" t="s">
        <v>823</v>
      </c>
      <c r="D395" s="6">
        <v>74</v>
      </c>
      <c r="E395" s="6" t="s">
        <v>19</v>
      </c>
      <c r="F395" s="6" t="s">
        <v>49</v>
      </c>
      <c r="G395" s="19" t="s">
        <v>906</v>
      </c>
      <c r="H395" s="22">
        <v>42630</v>
      </c>
      <c r="I395" s="68">
        <f>6900+84</f>
        <v>6984</v>
      </c>
      <c r="J395" s="29" t="s">
        <v>22</v>
      </c>
      <c r="K395" s="29" t="s">
        <v>22</v>
      </c>
      <c r="L395" s="29" t="s">
        <v>22</v>
      </c>
      <c r="M395" s="29" t="s">
        <v>22</v>
      </c>
      <c r="N395" s="29" t="s">
        <v>22</v>
      </c>
      <c r="O395" s="29" t="s">
        <v>22</v>
      </c>
      <c r="P395" s="29" t="s">
        <v>22</v>
      </c>
      <c r="Q395" s="39" t="s">
        <v>22</v>
      </c>
      <c r="R395" s="6" t="s">
        <v>177</v>
      </c>
      <c r="S395" s="6">
        <v>9915710239</v>
      </c>
      <c r="T395" s="6" t="s">
        <v>30</v>
      </c>
    </row>
    <row r="396" spans="1:20" s="69" customFormat="1" ht="30" customHeight="1" x14ac:dyDescent="0.25">
      <c r="A396" s="3">
        <v>394</v>
      </c>
      <c r="B396" s="37" t="s">
        <v>907</v>
      </c>
      <c r="C396" s="37" t="s">
        <v>908</v>
      </c>
      <c r="D396" s="6">
        <v>53</v>
      </c>
      <c r="E396" s="6" t="s">
        <v>19</v>
      </c>
      <c r="F396" s="6" t="s">
        <v>49</v>
      </c>
      <c r="G396" s="19" t="s">
        <v>846</v>
      </c>
      <c r="H396" s="22">
        <v>42630</v>
      </c>
      <c r="I396" s="68">
        <v>84</v>
      </c>
      <c r="J396" s="29" t="s">
        <v>22</v>
      </c>
      <c r="K396" s="29" t="s">
        <v>22</v>
      </c>
      <c r="L396" s="29" t="s">
        <v>22</v>
      </c>
      <c r="M396" s="29" t="s">
        <v>22</v>
      </c>
      <c r="N396" s="29" t="s">
        <v>22</v>
      </c>
      <c r="O396" s="29" t="s">
        <v>22</v>
      </c>
      <c r="P396" s="29" t="s">
        <v>22</v>
      </c>
      <c r="Q396" s="39" t="s">
        <v>22</v>
      </c>
      <c r="R396" s="6" t="s">
        <v>23</v>
      </c>
      <c r="S396" s="6">
        <v>9915518956</v>
      </c>
      <c r="T396" s="6" t="s">
        <v>63</v>
      </c>
    </row>
    <row r="397" spans="1:20" s="69" customFormat="1" ht="30" customHeight="1" x14ac:dyDescent="0.25">
      <c r="A397" s="3">
        <v>395</v>
      </c>
      <c r="B397" s="37" t="s">
        <v>909</v>
      </c>
      <c r="C397" s="37" t="s">
        <v>901</v>
      </c>
      <c r="D397" s="6">
        <v>61</v>
      </c>
      <c r="E397" s="6" t="s">
        <v>33</v>
      </c>
      <c r="F397" s="6" t="s">
        <v>49</v>
      </c>
      <c r="G397" s="19" t="s">
        <v>109</v>
      </c>
      <c r="H397" s="22">
        <v>42630</v>
      </c>
      <c r="I397" s="68">
        <v>420</v>
      </c>
      <c r="J397" s="29" t="s">
        <v>22</v>
      </c>
      <c r="K397" s="29" t="s">
        <v>22</v>
      </c>
      <c r="L397" s="29" t="s">
        <v>22</v>
      </c>
      <c r="M397" s="29" t="s">
        <v>22</v>
      </c>
      <c r="N397" s="29" t="s">
        <v>22</v>
      </c>
      <c r="O397" s="29" t="s">
        <v>22</v>
      </c>
      <c r="P397" s="29" t="s">
        <v>22</v>
      </c>
      <c r="Q397" s="39" t="s">
        <v>22</v>
      </c>
      <c r="R397" s="6" t="s">
        <v>23</v>
      </c>
      <c r="S397" s="6">
        <v>9815838104</v>
      </c>
      <c r="T397" s="6" t="s">
        <v>30</v>
      </c>
    </row>
    <row r="398" spans="1:20" s="69" customFormat="1" ht="30" customHeight="1" x14ac:dyDescent="0.25">
      <c r="A398" s="3">
        <v>396</v>
      </c>
      <c r="B398" s="37" t="s">
        <v>910</v>
      </c>
      <c r="C398" s="37" t="s">
        <v>911</v>
      </c>
      <c r="D398" s="6">
        <v>46</v>
      </c>
      <c r="E398" s="6" t="s">
        <v>19</v>
      </c>
      <c r="F398" s="6" t="s">
        <v>49</v>
      </c>
      <c r="G398" s="19" t="s">
        <v>109</v>
      </c>
      <c r="H398" s="22">
        <v>42630</v>
      </c>
      <c r="I398" s="68">
        <v>420</v>
      </c>
      <c r="J398" s="29" t="s">
        <v>22</v>
      </c>
      <c r="K398" s="29" t="s">
        <v>22</v>
      </c>
      <c r="L398" s="29" t="s">
        <v>22</v>
      </c>
      <c r="M398" s="29" t="s">
        <v>22</v>
      </c>
      <c r="N398" s="29" t="s">
        <v>22</v>
      </c>
      <c r="O398" s="29" t="s">
        <v>22</v>
      </c>
      <c r="P398" s="29" t="s">
        <v>22</v>
      </c>
      <c r="Q398" s="24" t="s">
        <v>22</v>
      </c>
      <c r="R398" s="6" t="s">
        <v>23</v>
      </c>
      <c r="S398" s="6">
        <v>9815838104</v>
      </c>
      <c r="T398" s="6" t="s">
        <v>30</v>
      </c>
    </row>
    <row r="399" spans="1:20" s="69" customFormat="1" ht="30" customHeight="1" x14ac:dyDescent="0.25">
      <c r="A399" s="3">
        <v>397</v>
      </c>
      <c r="B399" s="37" t="s">
        <v>912</v>
      </c>
      <c r="C399" s="37" t="s">
        <v>913</v>
      </c>
      <c r="D399" s="6">
        <v>27</v>
      </c>
      <c r="E399" s="6" t="s">
        <v>19</v>
      </c>
      <c r="F399" s="6" t="s">
        <v>49</v>
      </c>
      <c r="G399" s="19" t="s">
        <v>115</v>
      </c>
      <c r="H399" s="22">
        <v>42630</v>
      </c>
      <c r="I399" s="68">
        <f>994*2</f>
        <v>1988</v>
      </c>
      <c r="J399" s="29" t="s">
        <v>22</v>
      </c>
      <c r="K399" s="29" t="s">
        <v>22</v>
      </c>
      <c r="L399" s="29" t="s">
        <v>22</v>
      </c>
      <c r="M399" s="29" t="s">
        <v>22</v>
      </c>
      <c r="N399" s="29" t="s">
        <v>22</v>
      </c>
      <c r="O399" s="29" t="s">
        <v>22</v>
      </c>
      <c r="P399" s="29" t="s">
        <v>22</v>
      </c>
      <c r="Q399" s="39" t="s">
        <v>22</v>
      </c>
      <c r="R399" s="6" t="s">
        <v>23</v>
      </c>
      <c r="S399" s="6">
        <v>9815838104</v>
      </c>
      <c r="T399" s="6" t="s">
        <v>30</v>
      </c>
    </row>
    <row r="400" spans="1:20" s="69" customFormat="1" ht="30" customHeight="1" x14ac:dyDescent="0.25">
      <c r="A400" s="3">
        <v>398</v>
      </c>
      <c r="B400" s="70" t="s">
        <v>2996</v>
      </c>
      <c r="C400" s="70" t="s">
        <v>914</v>
      </c>
      <c r="D400" s="71">
        <v>23</v>
      </c>
      <c r="E400" s="71" t="s">
        <v>19</v>
      </c>
      <c r="F400" s="71" t="s">
        <v>61</v>
      </c>
      <c r="G400" s="57" t="s">
        <v>35</v>
      </c>
      <c r="H400" s="72">
        <v>42631</v>
      </c>
      <c r="I400" s="73">
        <v>6900</v>
      </c>
      <c r="J400" s="74" t="s">
        <v>22</v>
      </c>
      <c r="K400" s="74" t="s">
        <v>22</v>
      </c>
      <c r="L400" s="74" t="s">
        <v>22</v>
      </c>
      <c r="M400" s="74" t="s">
        <v>22</v>
      </c>
      <c r="N400" s="74" t="s">
        <v>22</v>
      </c>
      <c r="O400" s="74" t="s">
        <v>22</v>
      </c>
      <c r="P400" s="74" t="s">
        <v>22</v>
      </c>
      <c r="Q400" s="75" t="s">
        <v>22</v>
      </c>
      <c r="R400" s="71" t="s">
        <v>36</v>
      </c>
      <c r="S400" s="71">
        <v>8968087574</v>
      </c>
      <c r="T400" s="71" t="s">
        <v>30</v>
      </c>
    </row>
    <row r="401" spans="1:20" s="69" customFormat="1" ht="30" customHeight="1" x14ac:dyDescent="0.25">
      <c r="A401" s="3">
        <v>399</v>
      </c>
      <c r="B401" s="70" t="s">
        <v>2997</v>
      </c>
      <c r="C401" s="70" t="s">
        <v>914</v>
      </c>
      <c r="D401" s="71">
        <v>28</v>
      </c>
      <c r="E401" s="71" t="s">
        <v>19</v>
      </c>
      <c r="F401" s="71" t="s">
        <v>395</v>
      </c>
      <c r="G401" s="57" t="s">
        <v>812</v>
      </c>
      <c r="H401" s="72">
        <v>42631</v>
      </c>
      <c r="I401" s="73">
        <v>6900</v>
      </c>
      <c r="J401" s="74" t="s">
        <v>22</v>
      </c>
      <c r="K401" s="74" t="s">
        <v>22</v>
      </c>
      <c r="L401" s="74" t="s">
        <v>22</v>
      </c>
      <c r="M401" s="74" t="s">
        <v>22</v>
      </c>
      <c r="N401" s="74" t="s">
        <v>22</v>
      </c>
      <c r="O401" s="74" t="s">
        <v>22</v>
      </c>
      <c r="P401" s="74" t="s">
        <v>22</v>
      </c>
      <c r="Q401" s="76" t="s">
        <v>22</v>
      </c>
      <c r="R401" s="71" t="s">
        <v>177</v>
      </c>
      <c r="S401" s="71">
        <v>9779064762</v>
      </c>
      <c r="T401" s="71" t="s">
        <v>30</v>
      </c>
    </row>
    <row r="402" spans="1:20" s="69" customFormat="1" ht="30" customHeight="1" x14ac:dyDescent="0.25">
      <c r="A402" s="3">
        <v>400</v>
      </c>
      <c r="B402" s="70" t="s">
        <v>2998</v>
      </c>
      <c r="C402" s="70" t="s">
        <v>914</v>
      </c>
      <c r="D402" s="71">
        <v>11</v>
      </c>
      <c r="E402" s="71" t="s">
        <v>33</v>
      </c>
      <c r="F402" s="71" t="s">
        <v>99</v>
      </c>
      <c r="G402" s="57" t="s">
        <v>812</v>
      </c>
      <c r="H402" s="72">
        <v>42631</v>
      </c>
      <c r="I402" s="73">
        <v>6900</v>
      </c>
      <c r="J402" s="74" t="s">
        <v>22</v>
      </c>
      <c r="K402" s="74" t="s">
        <v>22</v>
      </c>
      <c r="L402" s="74" t="s">
        <v>22</v>
      </c>
      <c r="M402" s="74" t="s">
        <v>22</v>
      </c>
      <c r="N402" s="74" t="s">
        <v>22</v>
      </c>
      <c r="O402" s="74" t="s">
        <v>22</v>
      </c>
      <c r="P402" s="74" t="s">
        <v>22</v>
      </c>
      <c r="Q402" s="76" t="s">
        <v>22</v>
      </c>
      <c r="R402" s="71" t="s">
        <v>177</v>
      </c>
      <c r="S402" s="71">
        <v>8872714686</v>
      </c>
      <c r="T402" s="71" t="s">
        <v>30</v>
      </c>
    </row>
    <row r="403" spans="1:20" s="69" customFormat="1" ht="30" customHeight="1" x14ac:dyDescent="0.25">
      <c r="A403" s="3">
        <v>401</v>
      </c>
      <c r="B403" s="70" t="s">
        <v>2999</v>
      </c>
      <c r="C403" s="70" t="s">
        <v>915</v>
      </c>
      <c r="D403" s="71">
        <v>30</v>
      </c>
      <c r="E403" s="71" t="s">
        <v>19</v>
      </c>
      <c r="F403" s="71" t="s">
        <v>99</v>
      </c>
      <c r="G403" s="57" t="s">
        <v>812</v>
      </c>
      <c r="H403" s="72">
        <v>42631</v>
      </c>
      <c r="I403" s="73">
        <v>6900</v>
      </c>
      <c r="J403" s="74" t="s">
        <v>22</v>
      </c>
      <c r="K403" s="74" t="s">
        <v>22</v>
      </c>
      <c r="L403" s="74" t="s">
        <v>22</v>
      </c>
      <c r="M403" s="74" t="s">
        <v>22</v>
      </c>
      <c r="N403" s="74" t="s">
        <v>22</v>
      </c>
      <c r="O403" s="74" t="s">
        <v>22</v>
      </c>
      <c r="P403" s="74" t="s">
        <v>22</v>
      </c>
      <c r="Q403" s="76" t="s">
        <v>22</v>
      </c>
      <c r="R403" s="71" t="s">
        <v>177</v>
      </c>
      <c r="S403" s="71">
        <v>9356821260</v>
      </c>
      <c r="T403" s="71" t="s">
        <v>30</v>
      </c>
    </row>
    <row r="404" spans="1:20" s="69" customFormat="1" ht="30" customHeight="1" x14ac:dyDescent="0.25">
      <c r="A404" s="3">
        <v>402</v>
      </c>
      <c r="B404" s="70" t="s">
        <v>3000</v>
      </c>
      <c r="C404" s="70" t="s">
        <v>916</v>
      </c>
      <c r="D404" s="71">
        <v>26</v>
      </c>
      <c r="E404" s="71" t="s">
        <v>19</v>
      </c>
      <c r="F404" s="71" t="s">
        <v>120</v>
      </c>
      <c r="G404" s="57" t="s">
        <v>100</v>
      </c>
      <c r="H404" s="72">
        <v>42631</v>
      </c>
      <c r="I404" s="73">
        <v>7100</v>
      </c>
      <c r="J404" s="74" t="s">
        <v>22</v>
      </c>
      <c r="K404" s="74" t="s">
        <v>22</v>
      </c>
      <c r="L404" s="74" t="s">
        <v>22</v>
      </c>
      <c r="M404" s="74" t="s">
        <v>22</v>
      </c>
      <c r="N404" s="74" t="s">
        <v>22</v>
      </c>
      <c r="O404" s="74" t="s">
        <v>22</v>
      </c>
      <c r="P404" s="74" t="s">
        <v>22</v>
      </c>
      <c r="Q404" s="76" t="s">
        <v>22</v>
      </c>
      <c r="R404" s="71" t="s">
        <v>177</v>
      </c>
      <c r="S404" s="71">
        <v>9815471411</v>
      </c>
      <c r="T404" s="71" t="s">
        <v>30</v>
      </c>
    </row>
    <row r="405" spans="1:20" s="69" customFormat="1" ht="30" customHeight="1" x14ac:dyDescent="0.25">
      <c r="A405" s="3">
        <v>403</v>
      </c>
      <c r="B405" s="77" t="s">
        <v>3001</v>
      </c>
      <c r="C405" s="77" t="s">
        <v>917</v>
      </c>
      <c r="D405" s="49">
        <v>70</v>
      </c>
      <c r="E405" s="49" t="s">
        <v>19</v>
      </c>
      <c r="F405" s="49" t="s">
        <v>120</v>
      </c>
      <c r="G405" s="57" t="s">
        <v>35</v>
      </c>
      <c r="H405" s="62">
        <v>42631</v>
      </c>
      <c r="I405" s="73">
        <v>6900</v>
      </c>
      <c r="J405" s="74" t="s">
        <v>22</v>
      </c>
      <c r="K405" s="74" t="s">
        <v>22</v>
      </c>
      <c r="L405" s="74" t="s">
        <v>22</v>
      </c>
      <c r="M405" s="74" t="s">
        <v>22</v>
      </c>
      <c r="N405" s="74" t="s">
        <v>22</v>
      </c>
      <c r="O405" s="74" t="s">
        <v>22</v>
      </c>
      <c r="P405" s="74" t="s">
        <v>22</v>
      </c>
      <c r="Q405" s="76" t="s">
        <v>22</v>
      </c>
      <c r="R405" s="49" t="s">
        <v>177</v>
      </c>
      <c r="S405" s="49">
        <v>9417860858</v>
      </c>
      <c r="T405" s="49" t="s">
        <v>30</v>
      </c>
    </row>
    <row r="406" spans="1:20" s="69" customFormat="1" ht="30" customHeight="1" x14ac:dyDescent="0.25">
      <c r="A406" s="3">
        <v>404</v>
      </c>
      <c r="B406" s="77" t="s">
        <v>3002</v>
      </c>
      <c r="C406" s="77" t="s">
        <v>918</v>
      </c>
      <c r="D406" s="49">
        <v>53</v>
      </c>
      <c r="E406" s="49" t="s">
        <v>19</v>
      </c>
      <c r="F406" s="49" t="s">
        <v>106</v>
      </c>
      <c r="G406" s="57" t="s">
        <v>35</v>
      </c>
      <c r="H406" s="62">
        <v>42631</v>
      </c>
      <c r="I406" s="73">
        <v>6900</v>
      </c>
      <c r="J406" s="74" t="s">
        <v>22</v>
      </c>
      <c r="K406" s="74" t="s">
        <v>22</v>
      </c>
      <c r="L406" s="74" t="s">
        <v>22</v>
      </c>
      <c r="M406" s="74" t="s">
        <v>22</v>
      </c>
      <c r="N406" s="74" t="s">
        <v>22</v>
      </c>
      <c r="O406" s="74" t="s">
        <v>22</v>
      </c>
      <c r="P406" s="74" t="s">
        <v>22</v>
      </c>
      <c r="Q406" s="76" t="s">
        <v>22</v>
      </c>
      <c r="R406" s="49" t="s">
        <v>177</v>
      </c>
      <c r="S406" s="49">
        <v>9878633118</v>
      </c>
      <c r="T406" s="49" t="s">
        <v>30</v>
      </c>
    </row>
    <row r="407" spans="1:20" s="69" customFormat="1" ht="30" customHeight="1" x14ac:dyDescent="0.25">
      <c r="A407" s="3">
        <v>405</v>
      </c>
      <c r="B407" s="77" t="s">
        <v>3003</v>
      </c>
      <c r="C407" s="77" t="s">
        <v>919</v>
      </c>
      <c r="D407" s="49">
        <v>24</v>
      </c>
      <c r="E407" s="49" t="s">
        <v>19</v>
      </c>
      <c r="F407" s="49" t="s">
        <v>99</v>
      </c>
      <c r="G407" s="57" t="s">
        <v>85</v>
      </c>
      <c r="H407" s="62">
        <v>42631</v>
      </c>
      <c r="I407" s="73">
        <f>1019*2</f>
        <v>2038</v>
      </c>
      <c r="J407" s="74" t="s">
        <v>22</v>
      </c>
      <c r="K407" s="74" t="s">
        <v>22</v>
      </c>
      <c r="L407" s="74" t="s">
        <v>22</v>
      </c>
      <c r="M407" s="74" t="s">
        <v>22</v>
      </c>
      <c r="N407" s="74" t="s">
        <v>22</v>
      </c>
      <c r="O407" s="74" t="s">
        <v>22</v>
      </c>
      <c r="P407" s="74" t="s">
        <v>22</v>
      </c>
      <c r="Q407" s="76" t="s">
        <v>22</v>
      </c>
      <c r="R407" s="49" t="s">
        <v>177</v>
      </c>
      <c r="S407" s="49">
        <v>9478631571</v>
      </c>
      <c r="T407" s="49" t="s">
        <v>30</v>
      </c>
    </row>
    <row r="408" spans="1:20" s="69" customFormat="1" ht="30" customHeight="1" x14ac:dyDescent="0.25">
      <c r="A408" s="3">
        <v>406</v>
      </c>
      <c r="B408" s="77" t="s">
        <v>3004</v>
      </c>
      <c r="C408" s="77" t="s">
        <v>920</v>
      </c>
      <c r="D408" s="49">
        <v>36</v>
      </c>
      <c r="E408" s="49" t="s">
        <v>19</v>
      </c>
      <c r="F408" s="49" t="s">
        <v>395</v>
      </c>
      <c r="G408" s="57" t="s">
        <v>100</v>
      </c>
      <c r="H408" s="62">
        <v>42631</v>
      </c>
      <c r="I408" s="73">
        <v>7100</v>
      </c>
      <c r="J408" s="74" t="s">
        <v>22</v>
      </c>
      <c r="K408" s="74" t="s">
        <v>22</v>
      </c>
      <c r="L408" s="74" t="s">
        <v>22</v>
      </c>
      <c r="M408" s="74" t="s">
        <v>22</v>
      </c>
      <c r="N408" s="74" t="s">
        <v>22</v>
      </c>
      <c r="O408" s="74" t="s">
        <v>22</v>
      </c>
      <c r="P408" s="74" t="s">
        <v>22</v>
      </c>
      <c r="Q408" s="76" t="s">
        <v>22</v>
      </c>
      <c r="R408" s="49" t="s">
        <v>177</v>
      </c>
      <c r="S408" s="49">
        <v>9664801901</v>
      </c>
      <c r="T408" s="49" t="s">
        <v>30</v>
      </c>
    </row>
    <row r="409" spans="1:20" s="69" customFormat="1" ht="30" customHeight="1" x14ac:dyDescent="0.25">
      <c r="A409" s="3">
        <v>407</v>
      </c>
      <c r="B409" s="77" t="s">
        <v>3005</v>
      </c>
      <c r="C409" s="77" t="s">
        <v>921</v>
      </c>
      <c r="D409" s="49">
        <v>31</v>
      </c>
      <c r="E409" s="49" t="s">
        <v>33</v>
      </c>
      <c r="F409" s="49" t="s">
        <v>922</v>
      </c>
      <c r="G409" s="57" t="s">
        <v>792</v>
      </c>
      <c r="H409" s="62">
        <v>42631</v>
      </c>
      <c r="I409" s="73">
        <v>7100</v>
      </c>
      <c r="J409" s="74" t="s">
        <v>22</v>
      </c>
      <c r="K409" s="74" t="s">
        <v>22</v>
      </c>
      <c r="L409" s="74" t="s">
        <v>22</v>
      </c>
      <c r="M409" s="74" t="s">
        <v>22</v>
      </c>
      <c r="N409" s="74" t="s">
        <v>22</v>
      </c>
      <c r="O409" s="74" t="s">
        <v>22</v>
      </c>
      <c r="P409" s="74" t="s">
        <v>22</v>
      </c>
      <c r="Q409" s="76" t="s">
        <v>22</v>
      </c>
      <c r="R409" s="49" t="s">
        <v>177</v>
      </c>
      <c r="S409" s="49">
        <v>9417766331</v>
      </c>
      <c r="T409" s="49" t="s">
        <v>30</v>
      </c>
    </row>
    <row r="410" spans="1:20" s="69" customFormat="1" ht="30" customHeight="1" x14ac:dyDescent="0.25">
      <c r="A410" s="3">
        <v>408</v>
      </c>
      <c r="B410" s="77" t="s">
        <v>3006</v>
      </c>
      <c r="C410" s="77" t="s">
        <v>923</v>
      </c>
      <c r="D410" s="49">
        <v>23</v>
      </c>
      <c r="E410" s="49" t="s">
        <v>19</v>
      </c>
      <c r="F410" s="49" t="s">
        <v>924</v>
      </c>
      <c r="G410" s="57" t="s">
        <v>100</v>
      </c>
      <c r="H410" s="62">
        <v>42631</v>
      </c>
      <c r="I410" s="73">
        <v>7100</v>
      </c>
      <c r="J410" s="74" t="s">
        <v>22</v>
      </c>
      <c r="K410" s="74" t="s">
        <v>22</v>
      </c>
      <c r="L410" s="74" t="s">
        <v>22</v>
      </c>
      <c r="M410" s="74" t="s">
        <v>22</v>
      </c>
      <c r="N410" s="74" t="s">
        <v>22</v>
      </c>
      <c r="O410" s="74" t="s">
        <v>22</v>
      </c>
      <c r="P410" s="74" t="s">
        <v>22</v>
      </c>
      <c r="Q410" s="76" t="s">
        <v>22</v>
      </c>
      <c r="R410" s="49" t="s">
        <v>177</v>
      </c>
      <c r="S410" s="49">
        <v>8872588436</v>
      </c>
      <c r="T410" s="49" t="s">
        <v>30</v>
      </c>
    </row>
    <row r="411" spans="1:20" s="69" customFormat="1" ht="30" customHeight="1" x14ac:dyDescent="0.25">
      <c r="A411" s="3">
        <v>409</v>
      </c>
      <c r="B411" s="77" t="s">
        <v>3007</v>
      </c>
      <c r="C411" s="77" t="s">
        <v>925</v>
      </c>
      <c r="D411" s="49">
        <v>28</v>
      </c>
      <c r="E411" s="49" t="s">
        <v>19</v>
      </c>
      <c r="F411" s="49" t="s">
        <v>106</v>
      </c>
      <c r="G411" s="57" t="s">
        <v>85</v>
      </c>
      <c r="H411" s="62">
        <v>42631</v>
      </c>
      <c r="I411" s="73">
        <f>1019*2</f>
        <v>2038</v>
      </c>
      <c r="J411" s="74" t="s">
        <v>22</v>
      </c>
      <c r="K411" s="74" t="s">
        <v>22</v>
      </c>
      <c r="L411" s="74" t="s">
        <v>22</v>
      </c>
      <c r="M411" s="74" t="s">
        <v>22</v>
      </c>
      <c r="N411" s="74" t="s">
        <v>22</v>
      </c>
      <c r="O411" s="74" t="s">
        <v>22</v>
      </c>
      <c r="P411" s="74" t="s">
        <v>22</v>
      </c>
      <c r="Q411" s="76" t="s">
        <v>22</v>
      </c>
      <c r="R411" s="49" t="s">
        <v>177</v>
      </c>
      <c r="S411" s="49">
        <v>9872268815</v>
      </c>
      <c r="T411" s="49" t="s">
        <v>30</v>
      </c>
    </row>
    <row r="412" spans="1:20" s="69" customFormat="1" ht="30" customHeight="1" x14ac:dyDescent="0.25">
      <c r="A412" s="3">
        <v>410</v>
      </c>
      <c r="B412" s="77" t="s">
        <v>3008</v>
      </c>
      <c r="C412" s="77" t="s">
        <v>926</v>
      </c>
      <c r="D412" s="49">
        <v>86</v>
      </c>
      <c r="E412" s="49" t="s">
        <v>19</v>
      </c>
      <c r="F412" s="49" t="s">
        <v>349</v>
      </c>
      <c r="G412" s="57" t="s">
        <v>180</v>
      </c>
      <c r="H412" s="62">
        <v>42631</v>
      </c>
      <c r="I412" s="73">
        <f>1075+420</f>
        <v>1495</v>
      </c>
      <c r="J412" s="74" t="s">
        <v>22</v>
      </c>
      <c r="K412" s="74" t="s">
        <v>22</v>
      </c>
      <c r="L412" s="74" t="s">
        <v>22</v>
      </c>
      <c r="M412" s="74" t="s">
        <v>22</v>
      </c>
      <c r="N412" s="74" t="s">
        <v>22</v>
      </c>
      <c r="O412" s="74" t="s">
        <v>22</v>
      </c>
      <c r="P412" s="74" t="s">
        <v>22</v>
      </c>
      <c r="Q412" s="76" t="s">
        <v>22</v>
      </c>
      <c r="R412" s="49" t="s">
        <v>36</v>
      </c>
      <c r="S412" s="49" t="s">
        <v>24</v>
      </c>
      <c r="T412" s="49" t="s">
        <v>25</v>
      </c>
    </row>
    <row r="413" spans="1:20" s="69" customFormat="1" ht="30" customHeight="1" x14ac:dyDescent="0.25">
      <c r="A413" s="3">
        <v>411</v>
      </c>
      <c r="B413" s="77" t="s">
        <v>3009</v>
      </c>
      <c r="C413" s="77" t="s">
        <v>927</v>
      </c>
      <c r="D413" s="49">
        <v>30</v>
      </c>
      <c r="E413" s="49" t="s">
        <v>19</v>
      </c>
      <c r="F413" s="49" t="s">
        <v>873</v>
      </c>
      <c r="G413" s="57" t="s">
        <v>35</v>
      </c>
      <c r="H413" s="62">
        <v>42631</v>
      </c>
      <c r="I413" s="73">
        <v>6900</v>
      </c>
      <c r="J413" s="74" t="s">
        <v>22</v>
      </c>
      <c r="K413" s="74" t="s">
        <v>22</v>
      </c>
      <c r="L413" s="74" t="s">
        <v>22</v>
      </c>
      <c r="M413" s="74" t="s">
        <v>22</v>
      </c>
      <c r="N413" s="74" t="s">
        <v>22</v>
      </c>
      <c r="O413" s="74" t="s">
        <v>22</v>
      </c>
      <c r="P413" s="74" t="s">
        <v>22</v>
      </c>
      <c r="Q413" s="76" t="s">
        <v>22</v>
      </c>
      <c r="R413" s="49" t="s">
        <v>177</v>
      </c>
      <c r="S413" s="49">
        <v>9463506014</v>
      </c>
      <c r="T413" s="49" t="s">
        <v>30</v>
      </c>
    </row>
    <row r="414" spans="1:20" s="69" customFormat="1" ht="30" customHeight="1" x14ac:dyDescent="0.25">
      <c r="A414" s="3">
        <v>412</v>
      </c>
      <c r="B414" s="77" t="s">
        <v>3010</v>
      </c>
      <c r="C414" s="77" t="s">
        <v>928</v>
      </c>
      <c r="D414" s="49">
        <v>26</v>
      </c>
      <c r="E414" s="49" t="s">
        <v>19</v>
      </c>
      <c r="F414" s="49" t="s">
        <v>929</v>
      </c>
      <c r="G414" s="57" t="s">
        <v>35</v>
      </c>
      <c r="H414" s="62">
        <v>42631</v>
      </c>
      <c r="I414" s="73">
        <v>6900</v>
      </c>
      <c r="J414" s="74" t="s">
        <v>22</v>
      </c>
      <c r="K414" s="74" t="s">
        <v>22</v>
      </c>
      <c r="L414" s="74" t="s">
        <v>22</v>
      </c>
      <c r="M414" s="74" t="s">
        <v>22</v>
      </c>
      <c r="N414" s="74" t="s">
        <v>22</v>
      </c>
      <c r="O414" s="74" t="s">
        <v>22</v>
      </c>
      <c r="P414" s="74" t="s">
        <v>22</v>
      </c>
      <c r="Q414" s="76" t="s">
        <v>22</v>
      </c>
      <c r="R414" s="49" t="s">
        <v>36</v>
      </c>
      <c r="S414" s="49">
        <v>7087243343</v>
      </c>
      <c r="T414" s="49" t="s">
        <v>30</v>
      </c>
    </row>
    <row r="415" spans="1:20" s="69" customFormat="1" ht="30" customHeight="1" x14ac:dyDescent="0.25">
      <c r="A415" s="3">
        <v>413</v>
      </c>
      <c r="B415" s="77" t="s">
        <v>3011</v>
      </c>
      <c r="C415" s="77" t="s">
        <v>930</v>
      </c>
      <c r="D415" s="49">
        <v>65</v>
      </c>
      <c r="E415" s="49" t="s">
        <v>19</v>
      </c>
      <c r="F415" s="49" t="s">
        <v>106</v>
      </c>
      <c r="G415" s="57" t="s">
        <v>21</v>
      </c>
      <c r="H415" s="62">
        <v>42631</v>
      </c>
      <c r="I415" s="73">
        <v>1075</v>
      </c>
      <c r="J415" s="74" t="s">
        <v>22</v>
      </c>
      <c r="K415" s="74" t="s">
        <v>22</v>
      </c>
      <c r="L415" s="74" t="s">
        <v>22</v>
      </c>
      <c r="M415" s="74" t="s">
        <v>22</v>
      </c>
      <c r="N415" s="74" t="s">
        <v>22</v>
      </c>
      <c r="O415" s="74" t="s">
        <v>22</v>
      </c>
      <c r="P415" s="74" t="s">
        <v>22</v>
      </c>
      <c r="Q415" s="76" t="s">
        <v>22</v>
      </c>
      <c r="R415" s="49" t="s">
        <v>177</v>
      </c>
      <c r="S415" s="49">
        <v>9878848496</v>
      </c>
      <c r="T415" s="49" t="s">
        <v>25</v>
      </c>
    </row>
    <row r="416" spans="1:20" s="69" customFormat="1" ht="30" customHeight="1" x14ac:dyDescent="0.25">
      <c r="A416" s="3">
        <v>414</v>
      </c>
      <c r="B416" s="77" t="s">
        <v>931</v>
      </c>
      <c r="C416" s="77" t="s">
        <v>932</v>
      </c>
      <c r="D416" s="49">
        <v>70</v>
      </c>
      <c r="E416" s="49" t="s">
        <v>19</v>
      </c>
      <c r="F416" s="49" t="s">
        <v>933</v>
      </c>
      <c r="G416" s="57" t="s">
        <v>654</v>
      </c>
      <c r="H416" s="62">
        <v>42631</v>
      </c>
      <c r="I416" s="73">
        <f>875+420</f>
        <v>1295</v>
      </c>
      <c r="J416" s="74" t="s">
        <v>22</v>
      </c>
      <c r="K416" s="74" t="s">
        <v>22</v>
      </c>
      <c r="L416" s="74" t="s">
        <v>22</v>
      </c>
      <c r="M416" s="74" t="s">
        <v>22</v>
      </c>
      <c r="N416" s="74" t="s">
        <v>22</v>
      </c>
      <c r="O416" s="74" t="s">
        <v>22</v>
      </c>
      <c r="P416" s="74" t="s">
        <v>22</v>
      </c>
      <c r="Q416" s="76" t="s">
        <v>22</v>
      </c>
      <c r="R416" s="49" t="s">
        <v>177</v>
      </c>
      <c r="S416" s="49">
        <v>9501378381</v>
      </c>
      <c r="T416" s="49" t="s">
        <v>25</v>
      </c>
    </row>
    <row r="417" spans="1:20" s="69" customFormat="1" ht="30" customHeight="1" x14ac:dyDescent="0.25">
      <c r="A417" s="3">
        <v>415</v>
      </c>
      <c r="B417" s="77" t="s">
        <v>3012</v>
      </c>
      <c r="C417" s="77" t="s">
        <v>934</v>
      </c>
      <c r="D417" s="49">
        <v>80</v>
      </c>
      <c r="E417" s="49" t="s">
        <v>33</v>
      </c>
      <c r="F417" s="49" t="s">
        <v>170</v>
      </c>
      <c r="G417" s="57" t="s">
        <v>935</v>
      </c>
      <c r="H417" s="62">
        <v>42631</v>
      </c>
      <c r="I417" s="73">
        <v>6900</v>
      </c>
      <c r="J417" s="74" t="s">
        <v>22</v>
      </c>
      <c r="K417" s="74" t="s">
        <v>22</v>
      </c>
      <c r="L417" s="74" t="s">
        <v>22</v>
      </c>
      <c r="M417" s="74" t="s">
        <v>22</v>
      </c>
      <c r="N417" s="74" t="s">
        <v>22</v>
      </c>
      <c r="O417" s="74" t="s">
        <v>22</v>
      </c>
      <c r="P417" s="74" t="s">
        <v>22</v>
      </c>
      <c r="Q417" s="76" t="s">
        <v>22</v>
      </c>
      <c r="R417" s="49" t="s">
        <v>23</v>
      </c>
      <c r="S417" s="49">
        <v>9876715114</v>
      </c>
      <c r="T417" s="49" t="s">
        <v>30</v>
      </c>
    </row>
    <row r="418" spans="1:20" s="69" customFormat="1" ht="30" customHeight="1" x14ac:dyDescent="0.25">
      <c r="A418" s="3">
        <v>416</v>
      </c>
      <c r="B418" s="77" t="s">
        <v>3013</v>
      </c>
      <c r="C418" s="77" t="s">
        <v>936</v>
      </c>
      <c r="D418" s="49">
        <v>60</v>
      </c>
      <c r="E418" s="49" t="s">
        <v>33</v>
      </c>
      <c r="F418" s="49" t="s">
        <v>239</v>
      </c>
      <c r="G418" s="57" t="s">
        <v>35</v>
      </c>
      <c r="H418" s="62">
        <v>42631</v>
      </c>
      <c r="I418" s="73">
        <v>6900</v>
      </c>
      <c r="J418" s="74" t="s">
        <v>22</v>
      </c>
      <c r="K418" s="74" t="s">
        <v>22</v>
      </c>
      <c r="L418" s="74" t="s">
        <v>22</v>
      </c>
      <c r="M418" s="74" t="s">
        <v>22</v>
      </c>
      <c r="N418" s="74" t="s">
        <v>22</v>
      </c>
      <c r="O418" s="74" t="s">
        <v>22</v>
      </c>
      <c r="P418" s="74" t="s">
        <v>22</v>
      </c>
      <c r="Q418" s="76" t="s">
        <v>22</v>
      </c>
      <c r="R418" s="49" t="s">
        <v>177</v>
      </c>
      <c r="S418" s="49">
        <v>9815556865</v>
      </c>
      <c r="T418" s="49" t="s">
        <v>30</v>
      </c>
    </row>
    <row r="419" spans="1:20" s="69" customFormat="1" ht="30" customHeight="1" x14ac:dyDescent="0.25">
      <c r="A419" s="3">
        <v>417</v>
      </c>
      <c r="B419" s="77" t="s">
        <v>3014</v>
      </c>
      <c r="C419" s="77" t="s">
        <v>3246</v>
      </c>
      <c r="D419" s="49">
        <v>30</v>
      </c>
      <c r="E419" s="49" t="s">
        <v>33</v>
      </c>
      <c r="F419" s="49" t="s">
        <v>112</v>
      </c>
      <c r="G419" s="57" t="s">
        <v>35</v>
      </c>
      <c r="H419" s="62">
        <v>42631</v>
      </c>
      <c r="I419" s="73">
        <v>6900</v>
      </c>
      <c r="J419" s="74" t="s">
        <v>22</v>
      </c>
      <c r="K419" s="74" t="s">
        <v>22</v>
      </c>
      <c r="L419" s="74" t="s">
        <v>22</v>
      </c>
      <c r="M419" s="74" t="s">
        <v>22</v>
      </c>
      <c r="N419" s="74" t="s">
        <v>22</v>
      </c>
      <c r="O419" s="74" t="s">
        <v>22</v>
      </c>
      <c r="P419" s="74" t="s">
        <v>22</v>
      </c>
      <c r="Q419" s="76" t="s">
        <v>22</v>
      </c>
      <c r="R419" s="49" t="s">
        <v>36</v>
      </c>
      <c r="S419" s="49">
        <v>9779591902</v>
      </c>
      <c r="T419" s="49" t="s">
        <v>30</v>
      </c>
    </row>
    <row r="420" spans="1:20" s="69" customFormat="1" ht="30" customHeight="1" x14ac:dyDescent="0.25">
      <c r="A420" s="3">
        <v>418</v>
      </c>
      <c r="B420" s="77" t="s">
        <v>3015</v>
      </c>
      <c r="C420" s="77" t="s">
        <v>937</v>
      </c>
      <c r="D420" s="49">
        <v>43</v>
      </c>
      <c r="E420" s="49" t="s">
        <v>19</v>
      </c>
      <c r="F420" s="49" t="s">
        <v>135</v>
      </c>
      <c r="G420" s="57" t="s">
        <v>35</v>
      </c>
      <c r="H420" s="62">
        <v>42631</v>
      </c>
      <c r="I420" s="73">
        <v>6900</v>
      </c>
      <c r="J420" s="74" t="s">
        <v>22</v>
      </c>
      <c r="K420" s="74" t="s">
        <v>22</v>
      </c>
      <c r="L420" s="74" t="s">
        <v>22</v>
      </c>
      <c r="M420" s="74" t="s">
        <v>22</v>
      </c>
      <c r="N420" s="74" t="s">
        <v>22</v>
      </c>
      <c r="O420" s="74" t="s">
        <v>22</v>
      </c>
      <c r="P420" s="74" t="s">
        <v>22</v>
      </c>
      <c r="Q420" s="76" t="s">
        <v>22</v>
      </c>
      <c r="R420" s="49" t="s">
        <v>36</v>
      </c>
      <c r="S420" s="49">
        <v>9915529566</v>
      </c>
      <c r="T420" s="49" t="s">
        <v>30</v>
      </c>
    </row>
    <row r="421" spans="1:20" s="69" customFormat="1" ht="30" customHeight="1" x14ac:dyDescent="0.25">
      <c r="A421" s="3">
        <v>419</v>
      </c>
      <c r="B421" s="77" t="s">
        <v>3016</v>
      </c>
      <c r="C421" s="77" t="s">
        <v>938</v>
      </c>
      <c r="D421" s="49">
        <v>79</v>
      </c>
      <c r="E421" s="49" t="s">
        <v>19</v>
      </c>
      <c r="F421" s="49" t="s">
        <v>197</v>
      </c>
      <c r="G421" s="57" t="s">
        <v>35</v>
      </c>
      <c r="H421" s="62">
        <v>42631</v>
      </c>
      <c r="I421" s="73">
        <v>6900</v>
      </c>
      <c r="J421" s="74" t="s">
        <v>22</v>
      </c>
      <c r="K421" s="74" t="s">
        <v>22</v>
      </c>
      <c r="L421" s="74" t="s">
        <v>22</v>
      </c>
      <c r="M421" s="74" t="s">
        <v>22</v>
      </c>
      <c r="N421" s="74" t="s">
        <v>22</v>
      </c>
      <c r="O421" s="74" t="s">
        <v>22</v>
      </c>
      <c r="P421" s="74" t="s">
        <v>22</v>
      </c>
      <c r="Q421" s="76" t="s">
        <v>22</v>
      </c>
      <c r="R421" s="49" t="s">
        <v>177</v>
      </c>
      <c r="S421" s="49">
        <v>9561499802</v>
      </c>
      <c r="T421" s="49" t="s">
        <v>30</v>
      </c>
    </row>
    <row r="422" spans="1:20" s="69" customFormat="1" ht="30" customHeight="1" x14ac:dyDescent="0.25">
      <c r="A422" s="3">
        <v>420</v>
      </c>
      <c r="B422" s="77" t="s">
        <v>3017</v>
      </c>
      <c r="C422" s="77" t="s">
        <v>939</v>
      </c>
      <c r="D422" s="49">
        <v>40</v>
      </c>
      <c r="E422" s="49" t="s">
        <v>19</v>
      </c>
      <c r="F422" s="49" t="s">
        <v>227</v>
      </c>
      <c r="G422" s="57" t="s">
        <v>812</v>
      </c>
      <c r="H422" s="62">
        <v>42631</v>
      </c>
      <c r="I422" s="73">
        <v>6900</v>
      </c>
      <c r="J422" s="74" t="s">
        <v>22</v>
      </c>
      <c r="K422" s="74" t="s">
        <v>22</v>
      </c>
      <c r="L422" s="74" t="s">
        <v>22</v>
      </c>
      <c r="M422" s="74" t="s">
        <v>22</v>
      </c>
      <c r="N422" s="74" t="s">
        <v>22</v>
      </c>
      <c r="O422" s="74" t="s">
        <v>22</v>
      </c>
      <c r="P422" s="74" t="s">
        <v>22</v>
      </c>
      <c r="Q422" s="76" t="s">
        <v>22</v>
      </c>
      <c r="R422" s="49" t="s">
        <v>36</v>
      </c>
      <c r="S422" s="49">
        <v>9878642494</v>
      </c>
      <c r="T422" s="49" t="s">
        <v>30</v>
      </c>
    </row>
    <row r="423" spans="1:20" s="69" customFormat="1" ht="30" customHeight="1" x14ac:dyDescent="0.25">
      <c r="A423" s="3">
        <v>421</v>
      </c>
      <c r="B423" s="77" t="s">
        <v>940</v>
      </c>
      <c r="C423" s="77" t="s">
        <v>941</v>
      </c>
      <c r="D423" s="49">
        <v>80</v>
      </c>
      <c r="E423" s="49" t="s">
        <v>19</v>
      </c>
      <c r="F423" s="49" t="s">
        <v>49</v>
      </c>
      <c r="G423" s="57" t="s">
        <v>654</v>
      </c>
      <c r="H423" s="62">
        <v>42631</v>
      </c>
      <c r="I423" s="73">
        <f>875+420</f>
        <v>1295</v>
      </c>
      <c r="J423" s="74" t="s">
        <v>22</v>
      </c>
      <c r="K423" s="74" t="s">
        <v>22</v>
      </c>
      <c r="L423" s="74" t="s">
        <v>22</v>
      </c>
      <c r="M423" s="74" t="s">
        <v>22</v>
      </c>
      <c r="N423" s="74" t="s">
        <v>22</v>
      </c>
      <c r="O423" s="74" t="s">
        <v>22</v>
      </c>
      <c r="P423" s="74" t="s">
        <v>22</v>
      </c>
      <c r="Q423" s="76" t="s">
        <v>22</v>
      </c>
      <c r="R423" s="49" t="s">
        <v>177</v>
      </c>
      <c r="S423" s="49">
        <v>1887247630</v>
      </c>
      <c r="T423" s="49" t="s">
        <v>25</v>
      </c>
    </row>
    <row r="424" spans="1:20" s="69" customFormat="1" ht="30" customHeight="1" x14ac:dyDescent="0.25">
      <c r="A424" s="3">
        <v>422</v>
      </c>
      <c r="B424" s="77" t="s">
        <v>3018</v>
      </c>
      <c r="C424" s="77" t="s">
        <v>921</v>
      </c>
      <c r="D424" s="49">
        <v>79</v>
      </c>
      <c r="E424" s="49" t="s">
        <v>19</v>
      </c>
      <c r="F424" s="49" t="s">
        <v>395</v>
      </c>
      <c r="G424" s="57" t="s">
        <v>695</v>
      </c>
      <c r="H424" s="62">
        <v>42631</v>
      </c>
      <c r="I424" s="73">
        <f>875+420</f>
        <v>1295</v>
      </c>
      <c r="J424" s="74" t="s">
        <v>22</v>
      </c>
      <c r="K424" s="74" t="s">
        <v>22</v>
      </c>
      <c r="L424" s="74" t="s">
        <v>22</v>
      </c>
      <c r="M424" s="74" t="s">
        <v>22</v>
      </c>
      <c r="N424" s="74" t="s">
        <v>22</v>
      </c>
      <c r="O424" s="74" t="s">
        <v>22</v>
      </c>
      <c r="P424" s="74" t="s">
        <v>22</v>
      </c>
      <c r="Q424" s="76" t="s">
        <v>22</v>
      </c>
      <c r="R424" s="49" t="s">
        <v>177</v>
      </c>
      <c r="S424" s="49">
        <v>9463680587</v>
      </c>
      <c r="T424" s="49" t="s">
        <v>25</v>
      </c>
    </row>
    <row r="425" spans="1:20" s="69" customFormat="1" ht="30" customHeight="1" x14ac:dyDescent="0.25">
      <c r="A425" s="3">
        <v>423</v>
      </c>
      <c r="B425" s="77" t="s">
        <v>3019</v>
      </c>
      <c r="C425" s="77" t="s">
        <v>921</v>
      </c>
      <c r="D425" s="49">
        <v>51</v>
      </c>
      <c r="E425" s="49" t="s">
        <v>19</v>
      </c>
      <c r="F425" s="49" t="s">
        <v>942</v>
      </c>
      <c r="G425" s="57" t="s">
        <v>88</v>
      </c>
      <c r="H425" s="62">
        <v>42631</v>
      </c>
      <c r="I425" s="73">
        <v>875</v>
      </c>
      <c r="J425" s="74" t="s">
        <v>22</v>
      </c>
      <c r="K425" s="74" t="s">
        <v>22</v>
      </c>
      <c r="L425" s="74" t="s">
        <v>22</v>
      </c>
      <c r="M425" s="74" t="s">
        <v>22</v>
      </c>
      <c r="N425" s="74" t="s">
        <v>22</v>
      </c>
      <c r="O425" s="74" t="s">
        <v>22</v>
      </c>
      <c r="P425" s="74" t="s">
        <v>22</v>
      </c>
      <c r="Q425" s="76" t="s">
        <v>22</v>
      </c>
      <c r="R425" s="49" t="s">
        <v>177</v>
      </c>
      <c r="S425" s="49">
        <v>9780830856</v>
      </c>
      <c r="T425" s="49" t="s">
        <v>25</v>
      </c>
    </row>
    <row r="426" spans="1:20" s="69" customFormat="1" ht="30" customHeight="1" x14ac:dyDescent="0.25">
      <c r="A426" s="3">
        <v>424</v>
      </c>
      <c r="B426" s="77" t="s">
        <v>3020</v>
      </c>
      <c r="C426" s="77" t="s">
        <v>943</v>
      </c>
      <c r="D426" s="49">
        <v>79</v>
      </c>
      <c r="E426" s="49" t="s">
        <v>33</v>
      </c>
      <c r="F426" s="49" t="s">
        <v>274</v>
      </c>
      <c r="G426" s="57" t="s">
        <v>654</v>
      </c>
      <c r="H426" s="62">
        <v>42631</v>
      </c>
      <c r="I426" s="73">
        <f>875+420</f>
        <v>1295</v>
      </c>
      <c r="J426" s="74" t="s">
        <v>22</v>
      </c>
      <c r="K426" s="74" t="s">
        <v>22</v>
      </c>
      <c r="L426" s="74" t="s">
        <v>22</v>
      </c>
      <c r="M426" s="74" t="s">
        <v>22</v>
      </c>
      <c r="N426" s="74" t="s">
        <v>22</v>
      </c>
      <c r="O426" s="74" t="s">
        <v>22</v>
      </c>
      <c r="P426" s="74" t="s">
        <v>22</v>
      </c>
      <c r="Q426" s="76" t="s">
        <v>22</v>
      </c>
      <c r="R426" s="49" t="s">
        <v>177</v>
      </c>
      <c r="S426" s="49">
        <v>9592518338</v>
      </c>
      <c r="T426" s="49" t="s">
        <v>25</v>
      </c>
    </row>
    <row r="427" spans="1:20" s="69" customFormat="1" ht="30" customHeight="1" x14ac:dyDescent="0.25">
      <c r="A427" s="3">
        <v>425</v>
      </c>
      <c r="B427" s="77" t="s">
        <v>3021</v>
      </c>
      <c r="C427" s="77" t="s">
        <v>919</v>
      </c>
      <c r="D427" s="49">
        <v>9</v>
      </c>
      <c r="E427" s="49" t="s">
        <v>19</v>
      </c>
      <c r="F427" s="49" t="s">
        <v>944</v>
      </c>
      <c r="G427" s="57" t="s">
        <v>21</v>
      </c>
      <c r="H427" s="62">
        <v>42631</v>
      </c>
      <c r="I427" s="73">
        <v>1075</v>
      </c>
      <c r="J427" s="74" t="s">
        <v>22</v>
      </c>
      <c r="K427" s="74" t="s">
        <v>22</v>
      </c>
      <c r="L427" s="74" t="s">
        <v>22</v>
      </c>
      <c r="M427" s="74" t="s">
        <v>22</v>
      </c>
      <c r="N427" s="74" t="s">
        <v>22</v>
      </c>
      <c r="O427" s="74" t="s">
        <v>22</v>
      </c>
      <c r="P427" s="74" t="s">
        <v>22</v>
      </c>
      <c r="Q427" s="76" t="s">
        <v>22</v>
      </c>
      <c r="R427" s="49" t="s">
        <v>177</v>
      </c>
      <c r="S427" s="49">
        <v>9464391850</v>
      </c>
      <c r="T427" s="49" t="s">
        <v>25</v>
      </c>
    </row>
    <row r="428" spans="1:20" s="69" customFormat="1" ht="30" customHeight="1" x14ac:dyDescent="0.25">
      <c r="A428" s="3">
        <v>426</v>
      </c>
      <c r="B428" s="77" t="s">
        <v>3022</v>
      </c>
      <c r="C428" s="77" t="s">
        <v>945</v>
      </c>
      <c r="D428" s="49">
        <v>62</v>
      </c>
      <c r="E428" s="49" t="s">
        <v>19</v>
      </c>
      <c r="F428" s="49" t="s">
        <v>349</v>
      </c>
      <c r="G428" s="57" t="s">
        <v>121</v>
      </c>
      <c r="H428" s="62">
        <v>42631</v>
      </c>
      <c r="I428" s="73">
        <v>875</v>
      </c>
      <c r="J428" s="74" t="s">
        <v>22</v>
      </c>
      <c r="K428" s="74" t="s">
        <v>22</v>
      </c>
      <c r="L428" s="74" t="s">
        <v>22</v>
      </c>
      <c r="M428" s="74" t="s">
        <v>22</v>
      </c>
      <c r="N428" s="74" t="s">
        <v>22</v>
      </c>
      <c r="O428" s="74" t="s">
        <v>22</v>
      </c>
      <c r="P428" s="74" t="s">
        <v>22</v>
      </c>
      <c r="Q428" s="76" t="s">
        <v>22</v>
      </c>
      <c r="R428" s="49" t="s">
        <v>177</v>
      </c>
      <c r="S428" s="49">
        <v>9463629055</v>
      </c>
      <c r="T428" s="49" t="s">
        <v>25</v>
      </c>
    </row>
    <row r="429" spans="1:20" s="69" customFormat="1" ht="30" customHeight="1" x14ac:dyDescent="0.25">
      <c r="A429" s="3">
        <v>427</v>
      </c>
      <c r="B429" s="77" t="s">
        <v>3023</v>
      </c>
      <c r="C429" s="77" t="s">
        <v>946</v>
      </c>
      <c r="D429" s="49">
        <v>28</v>
      </c>
      <c r="E429" s="49" t="s">
        <v>19</v>
      </c>
      <c r="F429" s="49" t="s">
        <v>49</v>
      </c>
      <c r="G429" s="57" t="s">
        <v>947</v>
      </c>
      <c r="H429" s="62">
        <v>42631</v>
      </c>
      <c r="I429" s="73">
        <v>1019</v>
      </c>
      <c r="J429" s="74" t="s">
        <v>22</v>
      </c>
      <c r="K429" s="74" t="s">
        <v>22</v>
      </c>
      <c r="L429" s="74" t="s">
        <v>22</v>
      </c>
      <c r="M429" s="74" t="s">
        <v>22</v>
      </c>
      <c r="N429" s="74" t="s">
        <v>22</v>
      </c>
      <c r="O429" s="74" t="s">
        <v>22</v>
      </c>
      <c r="P429" s="74" t="s">
        <v>22</v>
      </c>
      <c r="Q429" s="76" t="s">
        <v>22</v>
      </c>
      <c r="R429" s="49" t="s">
        <v>36</v>
      </c>
      <c r="S429" s="49">
        <v>9876720576</v>
      </c>
      <c r="T429" s="49" t="s">
        <v>30</v>
      </c>
    </row>
    <row r="430" spans="1:20" s="69" customFormat="1" ht="30" customHeight="1" x14ac:dyDescent="0.25">
      <c r="A430" s="3">
        <v>428</v>
      </c>
      <c r="B430" s="77" t="s">
        <v>3024</v>
      </c>
      <c r="C430" s="77" t="s">
        <v>948</v>
      </c>
      <c r="D430" s="49">
        <v>61</v>
      </c>
      <c r="E430" s="49" t="s">
        <v>19</v>
      </c>
      <c r="F430" s="49" t="s">
        <v>106</v>
      </c>
      <c r="G430" s="57" t="s">
        <v>121</v>
      </c>
      <c r="H430" s="62">
        <v>42631</v>
      </c>
      <c r="I430" s="73">
        <v>875</v>
      </c>
      <c r="J430" s="74" t="s">
        <v>22</v>
      </c>
      <c r="K430" s="74" t="s">
        <v>22</v>
      </c>
      <c r="L430" s="74" t="s">
        <v>22</v>
      </c>
      <c r="M430" s="74" t="s">
        <v>22</v>
      </c>
      <c r="N430" s="74" t="s">
        <v>22</v>
      </c>
      <c r="O430" s="74" t="s">
        <v>22</v>
      </c>
      <c r="P430" s="74" t="s">
        <v>22</v>
      </c>
      <c r="Q430" s="76" t="s">
        <v>22</v>
      </c>
      <c r="R430" s="49" t="s">
        <v>23</v>
      </c>
      <c r="S430" s="49">
        <v>9463682385</v>
      </c>
      <c r="T430" s="49" t="s">
        <v>25</v>
      </c>
    </row>
    <row r="431" spans="1:20" s="69" customFormat="1" ht="30" customHeight="1" x14ac:dyDescent="0.25">
      <c r="A431" s="3">
        <v>429</v>
      </c>
      <c r="B431" s="77" t="s">
        <v>3025</v>
      </c>
      <c r="C431" s="77" t="s">
        <v>949</v>
      </c>
      <c r="D431" s="49">
        <v>58</v>
      </c>
      <c r="E431" s="49" t="s">
        <v>19</v>
      </c>
      <c r="F431" s="49" t="s">
        <v>49</v>
      </c>
      <c r="G431" s="57" t="s">
        <v>88</v>
      </c>
      <c r="H431" s="62">
        <v>42631</v>
      </c>
      <c r="I431" s="73">
        <v>875</v>
      </c>
      <c r="J431" s="74" t="s">
        <v>22</v>
      </c>
      <c r="K431" s="74" t="s">
        <v>22</v>
      </c>
      <c r="L431" s="74" t="s">
        <v>22</v>
      </c>
      <c r="M431" s="74" t="s">
        <v>22</v>
      </c>
      <c r="N431" s="74" t="s">
        <v>22</v>
      </c>
      <c r="O431" s="74" t="s">
        <v>22</v>
      </c>
      <c r="P431" s="74" t="s">
        <v>22</v>
      </c>
      <c r="Q431" s="76" t="s">
        <v>22</v>
      </c>
      <c r="R431" s="49" t="s">
        <v>177</v>
      </c>
      <c r="S431" s="49">
        <v>9464944814</v>
      </c>
      <c r="T431" s="49" t="s">
        <v>25</v>
      </c>
    </row>
    <row r="432" spans="1:20" s="69" customFormat="1" ht="30" customHeight="1" x14ac:dyDescent="0.25">
      <c r="A432" s="3">
        <v>430</v>
      </c>
      <c r="B432" s="77" t="s">
        <v>3026</v>
      </c>
      <c r="C432" s="77" t="s">
        <v>950</v>
      </c>
      <c r="D432" s="49">
        <v>49</v>
      </c>
      <c r="E432" s="49" t="s">
        <v>19</v>
      </c>
      <c r="F432" s="49" t="s">
        <v>349</v>
      </c>
      <c r="G432" s="57" t="s">
        <v>121</v>
      </c>
      <c r="H432" s="62">
        <v>42631</v>
      </c>
      <c r="I432" s="73">
        <v>875</v>
      </c>
      <c r="J432" s="74" t="s">
        <v>22</v>
      </c>
      <c r="K432" s="74" t="s">
        <v>22</v>
      </c>
      <c r="L432" s="74" t="s">
        <v>22</v>
      </c>
      <c r="M432" s="74" t="s">
        <v>22</v>
      </c>
      <c r="N432" s="74" t="s">
        <v>22</v>
      </c>
      <c r="O432" s="74" t="s">
        <v>22</v>
      </c>
      <c r="P432" s="74" t="s">
        <v>22</v>
      </c>
      <c r="Q432" s="76" t="s">
        <v>22</v>
      </c>
      <c r="R432" s="49" t="s">
        <v>177</v>
      </c>
      <c r="S432" s="49">
        <v>8146813889</v>
      </c>
      <c r="T432" s="49" t="s">
        <v>25</v>
      </c>
    </row>
    <row r="433" spans="1:20" s="69" customFormat="1" ht="30" customHeight="1" x14ac:dyDescent="0.25">
      <c r="A433" s="3">
        <v>431</v>
      </c>
      <c r="B433" s="77" t="s">
        <v>3027</v>
      </c>
      <c r="C433" s="77" t="s">
        <v>951</v>
      </c>
      <c r="D433" s="49">
        <v>75</v>
      </c>
      <c r="E433" s="49" t="s">
        <v>19</v>
      </c>
      <c r="F433" s="49" t="s">
        <v>274</v>
      </c>
      <c r="G433" s="57" t="s">
        <v>654</v>
      </c>
      <c r="H433" s="62">
        <v>42631</v>
      </c>
      <c r="I433" s="73">
        <f>875+420</f>
        <v>1295</v>
      </c>
      <c r="J433" s="74" t="s">
        <v>22</v>
      </c>
      <c r="K433" s="74" t="s">
        <v>22</v>
      </c>
      <c r="L433" s="74" t="s">
        <v>22</v>
      </c>
      <c r="M433" s="74" t="s">
        <v>22</v>
      </c>
      <c r="N433" s="74" t="s">
        <v>22</v>
      </c>
      <c r="O433" s="74" t="s">
        <v>22</v>
      </c>
      <c r="P433" s="74" t="s">
        <v>22</v>
      </c>
      <c r="Q433" s="76" t="s">
        <v>22</v>
      </c>
      <c r="R433" s="49" t="s">
        <v>177</v>
      </c>
      <c r="S433" s="49">
        <v>1887247630</v>
      </c>
      <c r="T433" s="49" t="s">
        <v>25</v>
      </c>
    </row>
    <row r="434" spans="1:20" s="69" customFormat="1" ht="30" customHeight="1" x14ac:dyDescent="0.25">
      <c r="A434" s="3">
        <v>432</v>
      </c>
      <c r="B434" s="77" t="s">
        <v>3028</v>
      </c>
      <c r="C434" s="77" t="s">
        <v>951</v>
      </c>
      <c r="D434" s="49">
        <v>75</v>
      </c>
      <c r="E434" s="49" t="s">
        <v>19</v>
      </c>
      <c r="F434" s="49" t="s">
        <v>106</v>
      </c>
      <c r="G434" s="57" t="s">
        <v>654</v>
      </c>
      <c r="H434" s="62">
        <v>42631</v>
      </c>
      <c r="I434" s="73">
        <f>875+420</f>
        <v>1295</v>
      </c>
      <c r="J434" s="74" t="s">
        <v>22</v>
      </c>
      <c r="K434" s="74" t="s">
        <v>22</v>
      </c>
      <c r="L434" s="74" t="s">
        <v>22</v>
      </c>
      <c r="M434" s="74" t="s">
        <v>22</v>
      </c>
      <c r="N434" s="74" t="s">
        <v>22</v>
      </c>
      <c r="O434" s="74" t="s">
        <v>22</v>
      </c>
      <c r="P434" s="74" t="s">
        <v>22</v>
      </c>
      <c r="Q434" s="76" t="s">
        <v>22</v>
      </c>
      <c r="R434" s="49" t="s">
        <v>177</v>
      </c>
      <c r="S434" s="49">
        <v>1887247630</v>
      </c>
      <c r="T434" s="49" t="s">
        <v>25</v>
      </c>
    </row>
    <row r="435" spans="1:20" s="69" customFormat="1" ht="30" customHeight="1" x14ac:dyDescent="0.25">
      <c r="A435" s="3">
        <v>433</v>
      </c>
      <c r="B435" s="77" t="s">
        <v>3029</v>
      </c>
      <c r="C435" s="77" t="s">
        <v>952</v>
      </c>
      <c r="D435" s="49">
        <v>71</v>
      </c>
      <c r="E435" s="49" t="s">
        <v>33</v>
      </c>
      <c r="F435" s="49" t="s">
        <v>120</v>
      </c>
      <c r="G435" s="57" t="s">
        <v>21</v>
      </c>
      <c r="H435" s="62">
        <v>42631</v>
      </c>
      <c r="I435" s="73">
        <v>1075</v>
      </c>
      <c r="J435" s="74" t="s">
        <v>22</v>
      </c>
      <c r="K435" s="74" t="s">
        <v>22</v>
      </c>
      <c r="L435" s="74" t="s">
        <v>22</v>
      </c>
      <c r="M435" s="74" t="s">
        <v>22</v>
      </c>
      <c r="N435" s="74" t="s">
        <v>22</v>
      </c>
      <c r="O435" s="74" t="s">
        <v>22</v>
      </c>
      <c r="P435" s="74" t="s">
        <v>22</v>
      </c>
      <c r="Q435" s="76" t="s">
        <v>22</v>
      </c>
      <c r="R435" s="49" t="s">
        <v>177</v>
      </c>
      <c r="S435" s="49">
        <v>9592623551</v>
      </c>
      <c r="T435" s="49" t="s">
        <v>25</v>
      </c>
    </row>
    <row r="436" spans="1:20" s="69" customFormat="1" ht="30" customHeight="1" x14ac:dyDescent="0.25">
      <c r="A436" s="3">
        <v>434</v>
      </c>
      <c r="B436" s="77" t="s">
        <v>3030</v>
      </c>
      <c r="C436" s="77" t="s">
        <v>953</v>
      </c>
      <c r="D436" s="49">
        <v>31</v>
      </c>
      <c r="E436" s="49" t="s">
        <v>19</v>
      </c>
      <c r="F436" s="49" t="s">
        <v>197</v>
      </c>
      <c r="G436" s="57" t="s">
        <v>88</v>
      </c>
      <c r="H436" s="62">
        <v>42631</v>
      </c>
      <c r="I436" s="73">
        <v>875</v>
      </c>
      <c r="J436" s="74" t="s">
        <v>22</v>
      </c>
      <c r="K436" s="74" t="s">
        <v>22</v>
      </c>
      <c r="L436" s="74" t="s">
        <v>22</v>
      </c>
      <c r="M436" s="74" t="s">
        <v>22</v>
      </c>
      <c r="N436" s="74" t="s">
        <v>22</v>
      </c>
      <c r="O436" s="74" t="s">
        <v>22</v>
      </c>
      <c r="P436" s="74" t="s">
        <v>22</v>
      </c>
      <c r="Q436" s="76" t="s">
        <v>22</v>
      </c>
      <c r="R436" s="49" t="s">
        <v>177</v>
      </c>
      <c r="S436" s="49">
        <v>9816017249</v>
      </c>
      <c r="T436" s="49" t="s">
        <v>25</v>
      </c>
    </row>
    <row r="437" spans="1:20" s="69" customFormat="1" ht="30" customHeight="1" x14ac:dyDescent="0.25">
      <c r="A437" s="3">
        <v>435</v>
      </c>
      <c r="B437" s="77" t="s">
        <v>3031</v>
      </c>
      <c r="C437" s="77" t="s">
        <v>954</v>
      </c>
      <c r="D437" s="49">
        <v>56</v>
      </c>
      <c r="E437" s="49" t="s">
        <v>33</v>
      </c>
      <c r="F437" s="49" t="s">
        <v>120</v>
      </c>
      <c r="G437" s="57" t="s">
        <v>121</v>
      </c>
      <c r="H437" s="62">
        <v>42631</v>
      </c>
      <c r="I437" s="73">
        <v>875</v>
      </c>
      <c r="J437" s="74" t="s">
        <v>22</v>
      </c>
      <c r="K437" s="74" t="s">
        <v>22</v>
      </c>
      <c r="L437" s="74" t="s">
        <v>22</v>
      </c>
      <c r="M437" s="74" t="s">
        <v>22</v>
      </c>
      <c r="N437" s="74" t="s">
        <v>22</v>
      </c>
      <c r="O437" s="74" t="s">
        <v>22</v>
      </c>
      <c r="P437" s="74" t="s">
        <v>22</v>
      </c>
      <c r="Q437" s="76" t="s">
        <v>22</v>
      </c>
      <c r="R437" s="49" t="s">
        <v>177</v>
      </c>
      <c r="S437" s="49">
        <v>8437737274</v>
      </c>
      <c r="T437" s="49" t="s">
        <v>25</v>
      </c>
    </row>
    <row r="438" spans="1:20" s="69" customFormat="1" ht="30" customHeight="1" x14ac:dyDescent="0.25">
      <c r="A438" s="3">
        <v>436</v>
      </c>
      <c r="B438" s="77" t="s">
        <v>3032</v>
      </c>
      <c r="C438" s="77" t="s">
        <v>955</v>
      </c>
      <c r="D438" s="49">
        <v>68</v>
      </c>
      <c r="E438" s="49" t="s">
        <v>33</v>
      </c>
      <c r="F438" s="49" t="s">
        <v>99</v>
      </c>
      <c r="G438" s="57" t="s">
        <v>88</v>
      </c>
      <c r="H438" s="62">
        <v>42631</v>
      </c>
      <c r="I438" s="73">
        <v>875</v>
      </c>
      <c r="J438" s="74" t="s">
        <v>22</v>
      </c>
      <c r="K438" s="74" t="s">
        <v>22</v>
      </c>
      <c r="L438" s="74" t="s">
        <v>22</v>
      </c>
      <c r="M438" s="74" t="s">
        <v>22</v>
      </c>
      <c r="N438" s="74" t="s">
        <v>22</v>
      </c>
      <c r="O438" s="74" t="s">
        <v>22</v>
      </c>
      <c r="P438" s="74" t="s">
        <v>22</v>
      </c>
      <c r="Q438" s="76" t="s">
        <v>22</v>
      </c>
      <c r="R438" s="49" t="s">
        <v>177</v>
      </c>
      <c r="S438" s="49">
        <v>8427219315</v>
      </c>
      <c r="T438" s="49" t="s">
        <v>25</v>
      </c>
    </row>
    <row r="439" spans="1:20" s="69" customFormat="1" ht="30" customHeight="1" x14ac:dyDescent="0.25">
      <c r="A439" s="3">
        <v>437</v>
      </c>
      <c r="B439" s="77" t="s">
        <v>3033</v>
      </c>
      <c r="C439" s="77" t="s">
        <v>956</v>
      </c>
      <c r="D439" s="49">
        <v>79</v>
      </c>
      <c r="E439" s="49" t="s">
        <v>19</v>
      </c>
      <c r="F439" s="49" t="s">
        <v>395</v>
      </c>
      <c r="G439" s="57" t="s">
        <v>695</v>
      </c>
      <c r="H439" s="62">
        <v>42631</v>
      </c>
      <c r="I439" s="73">
        <f>875+420</f>
        <v>1295</v>
      </c>
      <c r="J439" s="74" t="s">
        <v>22</v>
      </c>
      <c r="K439" s="74" t="s">
        <v>22</v>
      </c>
      <c r="L439" s="74" t="s">
        <v>22</v>
      </c>
      <c r="M439" s="74" t="s">
        <v>22</v>
      </c>
      <c r="N439" s="74" t="s">
        <v>22</v>
      </c>
      <c r="O439" s="74" t="s">
        <v>22</v>
      </c>
      <c r="P439" s="74" t="s">
        <v>22</v>
      </c>
      <c r="Q439" s="76" t="s">
        <v>22</v>
      </c>
      <c r="R439" s="49" t="s">
        <v>177</v>
      </c>
      <c r="S439" s="49">
        <v>9876018300</v>
      </c>
      <c r="T439" s="49" t="s">
        <v>25</v>
      </c>
    </row>
    <row r="440" spans="1:20" s="69" customFormat="1" ht="30" customHeight="1" x14ac:dyDescent="0.25">
      <c r="A440" s="3">
        <v>438</v>
      </c>
      <c r="B440" s="77" t="s">
        <v>3034</v>
      </c>
      <c r="C440" s="77" t="s">
        <v>957</v>
      </c>
      <c r="D440" s="49">
        <v>30</v>
      </c>
      <c r="E440" s="49" t="s">
        <v>19</v>
      </c>
      <c r="F440" s="49" t="s">
        <v>102</v>
      </c>
      <c r="G440" s="57" t="s">
        <v>88</v>
      </c>
      <c r="H440" s="62">
        <v>42631</v>
      </c>
      <c r="I440" s="73">
        <v>875</v>
      </c>
      <c r="J440" s="74" t="s">
        <v>22</v>
      </c>
      <c r="K440" s="74" t="s">
        <v>22</v>
      </c>
      <c r="L440" s="74" t="s">
        <v>22</v>
      </c>
      <c r="M440" s="74" t="s">
        <v>22</v>
      </c>
      <c r="N440" s="74" t="s">
        <v>22</v>
      </c>
      <c r="O440" s="74" t="s">
        <v>22</v>
      </c>
      <c r="P440" s="74" t="s">
        <v>22</v>
      </c>
      <c r="Q440" s="76" t="s">
        <v>22</v>
      </c>
      <c r="R440" s="49" t="s">
        <v>36</v>
      </c>
      <c r="S440" s="49">
        <v>9815026401</v>
      </c>
      <c r="T440" s="49" t="s">
        <v>25</v>
      </c>
    </row>
    <row r="441" spans="1:20" s="69" customFormat="1" ht="30" customHeight="1" x14ac:dyDescent="0.25">
      <c r="A441" s="3">
        <v>439</v>
      </c>
      <c r="B441" s="77" t="s">
        <v>3035</v>
      </c>
      <c r="C441" s="77" t="s">
        <v>958</v>
      </c>
      <c r="D441" s="49">
        <v>51</v>
      </c>
      <c r="E441" s="49" t="s">
        <v>33</v>
      </c>
      <c r="F441" s="49" t="s">
        <v>942</v>
      </c>
      <c r="G441" s="57" t="s">
        <v>121</v>
      </c>
      <c r="H441" s="62">
        <v>42631</v>
      </c>
      <c r="I441" s="73">
        <v>875</v>
      </c>
      <c r="J441" s="74" t="s">
        <v>22</v>
      </c>
      <c r="K441" s="74" t="s">
        <v>22</v>
      </c>
      <c r="L441" s="74" t="s">
        <v>22</v>
      </c>
      <c r="M441" s="74" t="s">
        <v>22</v>
      </c>
      <c r="N441" s="74" t="s">
        <v>22</v>
      </c>
      <c r="O441" s="74" t="s">
        <v>22</v>
      </c>
      <c r="P441" s="74" t="s">
        <v>22</v>
      </c>
      <c r="Q441" s="76" t="s">
        <v>22</v>
      </c>
      <c r="R441" s="49" t="s">
        <v>177</v>
      </c>
      <c r="S441" s="49">
        <v>9417962300</v>
      </c>
      <c r="T441" s="49" t="s">
        <v>25</v>
      </c>
    </row>
    <row r="442" spans="1:20" s="69" customFormat="1" ht="30" customHeight="1" x14ac:dyDescent="0.25">
      <c r="A442" s="3">
        <v>440</v>
      </c>
      <c r="B442" s="77" t="s">
        <v>3036</v>
      </c>
      <c r="C442" s="77" t="s">
        <v>959</v>
      </c>
      <c r="D442" s="49">
        <v>88</v>
      </c>
      <c r="E442" s="49" t="s">
        <v>19</v>
      </c>
      <c r="F442" s="49" t="s">
        <v>395</v>
      </c>
      <c r="G442" s="57" t="s">
        <v>180</v>
      </c>
      <c r="H442" s="62">
        <v>42631</v>
      </c>
      <c r="I442" s="73">
        <f>1075+420</f>
        <v>1495</v>
      </c>
      <c r="J442" s="74" t="s">
        <v>22</v>
      </c>
      <c r="K442" s="74" t="s">
        <v>22</v>
      </c>
      <c r="L442" s="74" t="s">
        <v>22</v>
      </c>
      <c r="M442" s="74" t="s">
        <v>22</v>
      </c>
      <c r="N442" s="74" t="s">
        <v>22</v>
      </c>
      <c r="O442" s="74" t="s">
        <v>22</v>
      </c>
      <c r="P442" s="74" t="s">
        <v>22</v>
      </c>
      <c r="Q442" s="76" t="s">
        <v>22</v>
      </c>
      <c r="R442" s="49" t="s">
        <v>177</v>
      </c>
      <c r="S442" s="49">
        <v>9417175674</v>
      </c>
      <c r="T442" s="49" t="s">
        <v>25</v>
      </c>
    </row>
    <row r="443" spans="1:20" s="69" customFormat="1" ht="30" customHeight="1" x14ac:dyDescent="0.25">
      <c r="A443" s="3">
        <v>441</v>
      </c>
      <c r="B443" s="77" t="s">
        <v>3037</v>
      </c>
      <c r="C443" s="77" t="s">
        <v>921</v>
      </c>
      <c r="D443" s="49">
        <v>73</v>
      </c>
      <c r="E443" s="49" t="s">
        <v>19</v>
      </c>
      <c r="F443" s="49" t="s">
        <v>106</v>
      </c>
      <c r="G443" s="57" t="s">
        <v>88</v>
      </c>
      <c r="H443" s="62">
        <v>42631</v>
      </c>
      <c r="I443" s="73">
        <v>875</v>
      </c>
      <c r="J443" s="74" t="s">
        <v>22</v>
      </c>
      <c r="K443" s="74" t="s">
        <v>22</v>
      </c>
      <c r="L443" s="74" t="s">
        <v>22</v>
      </c>
      <c r="M443" s="74" t="s">
        <v>22</v>
      </c>
      <c r="N443" s="74" t="s">
        <v>22</v>
      </c>
      <c r="O443" s="74" t="s">
        <v>22</v>
      </c>
      <c r="P443" s="74" t="s">
        <v>22</v>
      </c>
      <c r="Q443" s="76" t="s">
        <v>22</v>
      </c>
      <c r="R443" s="49" t="s">
        <v>177</v>
      </c>
      <c r="S443" s="49">
        <v>9417562632</v>
      </c>
      <c r="T443" s="49" t="s">
        <v>25</v>
      </c>
    </row>
    <row r="444" spans="1:20" s="69" customFormat="1" ht="30" customHeight="1" x14ac:dyDescent="0.25">
      <c r="A444" s="3">
        <v>442</v>
      </c>
      <c r="B444" s="77" t="s">
        <v>3038</v>
      </c>
      <c r="C444" s="77" t="s">
        <v>960</v>
      </c>
      <c r="D444" s="49">
        <v>21</v>
      </c>
      <c r="E444" s="49" t="s">
        <v>19</v>
      </c>
      <c r="F444" s="49" t="s">
        <v>112</v>
      </c>
      <c r="G444" s="57" t="s">
        <v>21</v>
      </c>
      <c r="H444" s="62">
        <v>42631</v>
      </c>
      <c r="I444" s="73">
        <v>1075</v>
      </c>
      <c r="J444" s="74" t="s">
        <v>22</v>
      </c>
      <c r="K444" s="74" t="s">
        <v>22</v>
      </c>
      <c r="L444" s="74" t="s">
        <v>22</v>
      </c>
      <c r="M444" s="74" t="s">
        <v>22</v>
      </c>
      <c r="N444" s="74" t="s">
        <v>22</v>
      </c>
      <c r="O444" s="74" t="s">
        <v>22</v>
      </c>
      <c r="P444" s="74" t="s">
        <v>22</v>
      </c>
      <c r="Q444" s="76" t="s">
        <v>22</v>
      </c>
      <c r="R444" s="49" t="s">
        <v>36</v>
      </c>
      <c r="S444" s="49">
        <v>9478127886</v>
      </c>
      <c r="T444" s="49" t="s">
        <v>25</v>
      </c>
    </row>
    <row r="445" spans="1:20" s="69" customFormat="1" ht="30" customHeight="1" x14ac:dyDescent="0.25">
      <c r="A445" s="3">
        <v>443</v>
      </c>
      <c r="B445" s="77" t="s">
        <v>3039</v>
      </c>
      <c r="C445" s="77" t="s">
        <v>960</v>
      </c>
      <c r="D445" s="49">
        <v>19</v>
      </c>
      <c r="E445" s="49" t="s">
        <v>19</v>
      </c>
      <c r="F445" s="49" t="s">
        <v>112</v>
      </c>
      <c r="G445" s="57" t="s">
        <v>21</v>
      </c>
      <c r="H445" s="62">
        <v>42631</v>
      </c>
      <c r="I445" s="73">
        <v>1075</v>
      </c>
      <c r="J445" s="74" t="s">
        <v>22</v>
      </c>
      <c r="K445" s="74" t="s">
        <v>22</v>
      </c>
      <c r="L445" s="74" t="s">
        <v>22</v>
      </c>
      <c r="M445" s="74" t="s">
        <v>22</v>
      </c>
      <c r="N445" s="74" t="s">
        <v>22</v>
      </c>
      <c r="O445" s="74" t="s">
        <v>22</v>
      </c>
      <c r="P445" s="74" t="s">
        <v>22</v>
      </c>
      <c r="Q445" s="76" t="s">
        <v>22</v>
      </c>
      <c r="R445" s="49" t="s">
        <v>36</v>
      </c>
      <c r="S445" s="49">
        <v>9478128679</v>
      </c>
      <c r="T445" s="49" t="s">
        <v>25</v>
      </c>
    </row>
    <row r="446" spans="1:20" s="69" customFormat="1" ht="30" customHeight="1" x14ac:dyDescent="0.25">
      <c r="A446" s="3">
        <v>444</v>
      </c>
      <c r="B446" s="77" t="s">
        <v>3040</v>
      </c>
      <c r="C446" s="77" t="s">
        <v>961</v>
      </c>
      <c r="D446" s="49">
        <v>78</v>
      </c>
      <c r="E446" s="49" t="s">
        <v>19</v>
      </c>
      <c r="F446" s="49" t="s">
        <v>349</v>
      </c>
      <c r="G446" s="57" t="s">
        <v>88</v>
      </c>
      <c r="H446" s="62">
        <v>42631</v>
      </c>
      <c r="I446" s="73">
        <v>875</v>
      </c>
      <c r="J446" s="74" t="s">
        <v>22</v>
      </c>
      <c r="K446" s="74" t="s">
        <v>22</v>
      </c>
      <c r="L446" s="74" t="s">
        <v>22</v>
      </c>
      <c r="M446" s="74" t="s">
        <v>22</v>
      </c>
      <c r="N446" s="74" t="s">
        <v>22</v>
      </c>
      <c r="O446" s="74" t="s">
        <v>22</v>
      </c>
      <c r="P446" s="74" t="s">
        <v>22</v>
      </c>
      <c r="Q446" s="76" t="s">
        <v>22</v>
      </c>
      <c r="R446" s="49" t="s">
        <v>177</v>
      </c>
      <c r="S446" s="49">
        <v>9876720576</v>
      </c>
      <c r="T446" s="49" t="s">
        <v>25</v>
      </c>
    </row>
    <row r="447" spans="1:20" s="69" customFormat="1" ht="30" customHeight="1" x14ac:dyDescent="0.25">
      <c r="A447" s="3">
        <v>445</v>
      </c>
      <c r="B447" s="77" t="s">
        <v>3041</v>
      </c>
      <c r="C447" s="77" t="s">
        <v>962</v>
      </c>
      <c r="D447" s="49">
        <v>80</v>
      </c>
      <c r="E447" s="49" t="s">
        <v>19</v>
      </c>
      <c r="F447" s="49" t="s">
        <v>99</v>
      </c>
      <c r="G447" s="57" t="s">
        <v>21</v>
      </c>
      <c r="H447" s="62">
        <v>42631</v>
      </c>
      <c r="I447" s="73">
        <v>1075</v>
      </c>
      <c r="J447" s="74" t="s">
        <v>22</v>
      </c>
      <c r="K447" s="74" t="s">
        <v>22</v>
      </c>
      <c r="L447" s="74" t="s">
        <v>22</v>
      </c>
      <c r="M447" s="74" t="s">
        <v>22</v>
      </c>
      <c r="N447" s="74" t="s">
        <v>22</v>
      </c>
      <c r="O447" s="74" t="s">
        <v>22</v>
      </c>
      <c r="P447" s="74" t="s">
        <v>22</v>
      </c>
      <c r="Q447" s="76" t="s">
        <v>22</v>
      </c>
      <c r="R447" s="49" t="s">
        <v>177</v>
      </c>
      <c r="S447" s="49">
        <v>9814660113</v>
      </c>
      <c r="T447" s="49" t="s">
        <v>25</v>
      </c>
    </row>
    <row r="448" spans="1:20" s="69" customFormat="1" ht="30" customHeight="1" x14ac:dyDescent="0.25">
      <c r="A448" s="3">
        <v>446</v>
      </c>
      <c r="B448" s="77" t="s">
        <v>3042</v>
      </c>
      <c r="C448" s="77" t="s">
        <v>963</v>
      </c>
      <c r="D448" s="49">
        <v>89</v>
      </c>
      <c r="E448" s="49" t="s">
        <v>19</v>
      </c>
      <c r="F448" s="49" t="s">
        <v>197</v>
      </c>
      <c r="G448" s="57" t="s">
        <v>695</v>
      </c>
      <c r="H448" s="62">
        <v>42631</v>
      </c>
      <c r="I448" s="73">
        <f>875+420</f>
        <v>1295</v>
      </c>
      <c r="J448" s="74" t="s">
        <v>22</v>
      </c>
      <c r="K448" s="74" t="s">
        <v>22</v>
      </c>
      <c r="L448" s="74" t="s">
        <v>22</v>
      </c>
      <c r="M448" s="74" t="s">
        <v>22</v>
      </c>
      <c r="N448" s="74" t="s">
        <v>22</v>
      </c>
      <c r="O448" s="74" t="s">
        <v>22</v>
      </c>
      <c r="P448" s="74" t="s">
        <v>22</v>
      </c>
      <c r="Q448" s="76" t="s">
        <v>22</v>
      </c>
      <c r="R448" s="49" t="s">
        <v>177</v>
      </c>
      <c r="S448" s="49" t="s">
        <v>24</v>
      </c>
      <c r="T448" s="49" t="s">
        <v>25</v>
      </c>
    </row>
    <row r="449" spans="1:20" s="69" customFormat="1" ht="30" customHeight="1" x14ac:dyDescent="0.25">
      <c r="A449" s="3">
        <v>447</v>
      </c>
      <c r="B449" s="77" t="s">
        <v>3043</v>
      </c>
      <c r="C449" s="77" t="s">
        <v>918</v>
      </c>
      <c r="D449" s="49">
        <v>32</v>
      </c>
      <c r="E449" s="49" t="s">
        <v>19</v>
      </c>
      <c r="F449" s="49" t="s">
        <v>49</v>
      </c>
      <c r="G449" s="57" t="s">
        <v>109</v>
      </c>
      <c r="H449" s="62">
        <v>42631</v>
      </c>
      <c r="I449" s="73">
        <v>420</v>
      </c>
      <c r="J449" s="74" t="s">
        <v>22</v>
      </c>
      <c r="K449" s="74" t="s">
        <v>22</v>
      </c>
      <c r="L449" s="74" t="s">
        <v>22</v>
      </c>
      <c r="M449" s="74" t="s">
        <v>22</v>
      </c>
      <c r="N449" s="74" t="s">
        <v>22</v>
      </c>
      <c r="O449" s="74" t="s">
        <v>22</v>
      </c>
      <c r="P449" s="74" t="s">
        <v>22</v>
      </c>
      <c r="Q449" s="76" t="s">
        <v>22</v>
      </c>
      <c r="R449" s="49" t="s">
        <v>177</v>
      </c>
      <c r="S449" s="49">
        <v>7087241798</v>
      </c>
      <c r="T449" s="49" t="s">
        <v>30</v>
      </c>
    </row>
    <row r="450" spans="1:20" s="69" customFormat="1" ht="30" customHeight="1" x14ac:dyDescent="0.25">
      <c r="A450" s="3">
        <v>448</v>
      </c>
      <c r="B450" s="70" t="s">
        <v>964</v>
      </c>
      <c r="C450" s="70" t="s">
        <v>965</v>
      </c>
      <c r="D450" s="71">
        <v>52</v>
      </c>
      <c r="E450" s="71" t="s">
        <v>33</v>
      </c>
      <c r="F450" s="71" t="s">
        <v>197</v>
      </c>
      <c r="G450" s="57" t="s">
        <v>109</v>
      </c>
      <c r="H450" s="72">
        <v>42631</v>
      </c>
      <c r="I450" s="73">
        <v>420</v>
      </c>
      <c r="J450" s="74" t="s">
        <v>22</v>
      </c>
      <c r="K450" s="74" t="s">
        <v>22</v>
      </c>
      <c r="L450" s="74" t="s">
        <v>22</v>
      </c>
      <c r="M450" s="74" t="s">
        <v>22</v>
      </c>
      <c r="N450" s="74" t="s">
        <v>22</v>
      </c>
      <c r="O450" s="74" t="s">
        <v>22</v>
      </c>
      <c r="P450" s="74" t="s">
        <v>22</v>
      </c>
      <c r="Q450" s="76" t="s">
        <v>22</v>
      </c>
      <c r="R450" s="71" t="s">
        <v>177</v>
      </c>
      <c r="S450" s="71">
        <v>7697019798</v>
      </c>
      <c r="T450" s="71" t="s">
        <v>30</v>
      </c>
    </row>
    <row r="451" spans="1:20" s="69" customFormat="1" ht="30" customHeight="1" x14ac:dyDescent="0.25">
      <c r="A451" s="3">
        <v>449</v>
      </c>
      <c r="B451" s="70" t="s">
        <v>966</v>
      </c>
      <c r="C451" s="70" t="s">
        <v>967</v>
      </c>
      <c r="D451" s="71">
        <v>80</v>
      </c>
      <c r="E451" s="71" t="s">
        <v>19</v>
      </c>
      <c r="F451" s="71" t="s">
        <v>239</v>
      </c>
      <c r="G451" s="57" t="s">
        <v>109</v>
      </c>
      <c r="H451" s="72">
        <v>42631</v>
      </c>
      <c r="I451" s="73">
        <v>420</v>
      </c>
      <c r="J451" s="74" t="s">
        <v>22</v>
      </c>
      <c r="K451" s="74" t="s">
        <v>22</v>
      </c>
      <c r="L451" s="74" t="s">
        <v>22</v>
      </c>
      <c r="M451" s="74" t="s">
        <v>22</v>
      </c>
      <c r="N451" s="74" t="s">
        <v>22</v>
      </c>
      <c r="O451" s="74" t="s">
        <v>22</v>
      </c>
      <c r="P451" s="74" t="s">
        <v>22</v>
      </c>
      <c r="Q451" s="76" t="s">
        <v>22</v>
      </c>
      <c r="R451" s="71" t="s">
        <v>177</v>
      </c>
      <c r="S451" s="71">
        <v>9779934390</v>
      </c>
      <c r="T451" s="71" t="s">
        <v>30</v>
      </c>
    </row>
    <row r="452" spans="1:20" s="69" customFormat="1" ht="30" customHeight="1" x14ac:dyDescent="0.25">
      <c r="A452" s="3">
        <v>450</v>
      </c>
      <c r="B452" s="34" t="s">
        <v>3044</v>
      </c>
      <c r="C452" s="34" t="s">
        <v>968</v>
      </c>
      <c r="D452" s="33">
        <v>78</v>
      </c>
      <c r="E452" s="33" t="s">
        <v>33</v>
      </c>
      <c r="F452" s="33" t="s">
        <v>368</v>
      </c>
      <c r="G452" s="19" t="s">
        <v>969</v>
      </c>
      <c r="H452" s="42">
        <v>42631</v>
      </c>
      <c r="I452" s="68">
        <v>1295</v>
      </c>
      <c r="J452" s="29" t="s">
        <v>22</v>
      </c>
      <c r="K452" s="29" t="s">
        <v>22</v>
      </c>
      <c r="L452" s="29" t="s">
        <v>22</v>
      </c>
      <c r="M452" s="29" t="s">
        <v>22</v>
      </c>
      <c r="N452" s="29" t="s">
        <v>22</v>
      </c>
      <c r="O452" s="29" t="s">
        <v>22</v>
      </c>
      <c r="P452" s="29" t="s">
        <v>22</v>
      </c>
      <c r="Q452" s="39" t="s">
        <v>22</v>
      </c>
      <c r="R452" s="33" t="s">
        <v>23</v>
      </c>
      <c r="S452" s="33">
        <v>8988419043</v>
      </c>
      <c r="T452" s="33" t="s">
        <v>25</v>
      </c>
    </row>
    <row r="453" spans="1:20" s="69" customFormat="1" ht="30" customHeight="1" x14ac:dyDescent="0.25">
      <c r="A453" s="3">
        <v>451</v>
      </c>
      <c r="B453" s="34" t="s">
        <v>3045</v>
      </c>
      <c r="C453" s="34" t="s">
        <v>970</v>
      </c>
      <c r="D453" s="33">
        <v>53</v>
      </c>
      <c r="E453" s="33" t="s">
        <v>33</v>
      </c>
      <c r="F453" s="33" t="s">
        <v>227</v>
      </c>
      <c r="G453" s="19" t="s">
        <v>756</v>
      </c>
      <c r="H453" s="42">
        <v>42631</v>
      </c>
      <c r="I453" s="68">
        <v>5680</v>
      </c>
      <c r="J453" s="29" t="s">
        <v>22</v>
      </c>
      <c r="K453" s="29" t="s">
        <v>22</v>
      </c>
      <c r="L453" s="29" t="s">
        <v>22</v>
      </c>
      <c r="M453" s="29" t="s">
        <v>22</v>
      </c>
      <c r="N453" s="29" t="s">
        <v>22</v>
      </c>
      <c r="O453" s="29" t="s">
        <v>22</v>
      </c>
      <c r="P453" s="29" t="s">
        <v>22</v>
      </c>
      <c r="Q453" s="39" t="s">
        <v>22</v>
      </c>
      <c r="R453" s="33" t="s">
        <v>23</v>
      </c>
      <c r="S453" s="33">
        <v>9817335170</v>
      </c>
      <c r="T453" s="33" t="s">
        <v>25</v>
      </c>
    </row>
    <row r="454" spans="1:20" s="69" customFormat="1" ht="30" customHeight="1" x14ac:dyDescent="0.25">
      <c r="A454" s="3">
        <v>452</v>
      </c>
      <c r="B454" s="34" t="s">
        <v>3046</v>
      </c>
      <c r="C454" s="34" t="s">
        <v>971</v>
      </c>
      <c r="D454" s="33">
        <v>75</v>
      </c>
      <c r="E454" s="33" t="s">
        <v>33</v>
      </c>
      <c r="F454" s="33" t="s">
        <v>274</v>
      </c>
      <c r="G454" s="19" t="s">
        <v>109</v>
      </c>
      <c r="H454" s="42">
        <v>42631</v>
      </c>
      <c r="I454" s="68">
        <v>420</v>
      </c>
      <c r="J454" s="29" t="s">
        <v>22</v>
      </c>
      <c r="K454" s="29" t="s">
        <v>22</v>
      </c>
      <c r="L454" s="29" t="s">
        <v>22</v>
      </c>
      <c r="M454" s="29" t="s">
        <v>22</v>
      </c>
      <c r="N454" s="29" t="s">
        <v>22</v>
      </c>
      <c r="O454" s="29" t="s">
        <v>22</v>
      </c>
      <c r="P454" s="29" t="s">
        <v>22</v>
      </c>
      <c r="Q454" s="39" t="s">
        <v>22</v>
      </c>
      <c r="R454" s="33" t="s">
        <v>23</v>
      </c>
      <c r="S454" s="33">
        <v>8261856124</v>
      </c>
      <c r="T454" s="33" t="s">
        <v>30</v>
      </c>
    </row>
    <row r="455" spans="1:20" s="69" customFormat="1" ht="30" customHeight="1" x14ac:dyDescent="0.25">
      <c r="A455" s="3">
        <v>453</v>
      </c>
      <c r="B455" s="34" t="s">
        <v>3047</v>
      </c>
      <c r="C455" s="34" t="s">
        <v>972</v>
      </c>
      <c r="D455" s="33">
        <v>40</v>
      </c>
      <c r="E455" s="33" t="s">
        <v>19</v>
      </c>
      <c r="F455" s="33" t="s">
        <v>135</v>
      </c>
      <c r="G455" s="19" t="s">
        <v>115</v>
      </c>
      <c r="H455" s="42">
        <v>42631</v>
      </c>
      <c r="I455" s="68">
        <v>1988</v>
      </c>
      <c r="J455" s="29" t="s">
        <v>22</v>
      </c>
      <c r="K455" s="29" t="s">
        <v>22</v>
      </c>
      <c r="L455" s="29" t="s">
        <v>22</v>
      </c>
      <c r="M455" s="29" t="s">
        <v>22</v>
      </c>
      <c r="N455" s="29" t="s">
        <v>22</v>
      </c>
      <c r="O455" s="29" t="s">
        <v>22</v>
      </c>
      <c r="P455" s="29" t="s">
        <v>22</v>
      </c>
      <c r="Q455" s="39" t="s">
        <v>22</v>
      </c>
      <c r="R455" s="33" t="s">
        <v>23</v>
      </c>
      <c r="S455" s="33">
        <v>9818914352</v>
      </c>
      <c r="T455" s="33" t="s">
        <v>30</v>
      </c>
    </row>
    <row r="456" spans="1:20" s="69" customFormat="1" ht="30" customHeight="1" x14ac:dyDescent="0.25">
      <c r="A456" s="3">
        <v>454</v>
      </c>
      <c r="B456" s="34" t="s">
        <v>973</v>
      </c>
      <c r="C456" s="34" t="s">
        <v>974</v>
      </c>
      <c r="D456" s="33">
        <v>66</v>
      </c>
      <c r="E456" s="33" t="s">
        <v>19</v>
      </c>
      <c r="F456" s="33" t="s">
        <v>368</v>
      </c>
      <c r="G456" s="19" t="s">
        <v>35</v>
      </c>
      <c r="H456" s="42">
        <v>42631</v>
      </c>
      <c r="I456" s="68">
        <v>6900</v>
      </c>
      <c r="J456" s="29" t="s">
        <v>22</v>
      </c>
      <c r="K456" s="29" t="s">
        <v>22</v>
      </c>
      <c r="L456" s="29" t="s">
        <v>22</v>
      </c>
      <c r="M456" s="29" t="s">
        <v>22</v>
      </c>
      <c r="N456" s="29" t="s">
        <v>22</v>
      </c>
      <c r="O456" s="29" t="s">
        <v>22</v>
      </c>
      <c r="P456" s="29" t="s">
        <v>22</v>
      </c>
      <c r="Q456" s="39" t="s">
        <v>22</v>
      </c>
      <c r="R456" s="33" t="s">
        <v>23</v>
      </c>
      <c r="S456" s="33">
        <v>9817108980</v>
      </c>
      <c r="T456" s="33" t="s">
        <v>30</v>
      </c>
    </row>
    <row r="457" spans="1:20" s="69" customFormat="1" ht="30" customHeight="1" x14ac:dyDescent="0.25">
      <c r="A457" s="3">
        <v>455</v>
      </c>
      <c r="B457" s="34" t="s">
        <v>975</v>
      </c>
      <c r="C457" s="34" t="s">
        <v>976</v>
      </c>
      <c r="D457" s="33">
        <v>70</v>
      </c>
      <c r="E457" s="33" t="s">
        <v>19</v>
      </c>
      <c r="F457" s="33" t="s">
        <v>123</v>
      </c>
      <c r="G457" s="19" t="s">
        <v>262</v>
      </c>
      <c r="H457" s="42">
        <v>42631</v>
      </c>
      <c r="I457" s="68">
        <v>420</v>
      </c>
      <c r="J457" s="29" t="s">
        <v>22</v>
      </c>
      <c r="K457" s="29" t="s">
        <v>22</v>
      </c>
      <c r="L457" s="29" t="s">
        <v>22</v>
      </c>
      <c r="M457" s="29" t="s">
        <v>22</v>
      </c>
      <c r="N457" s="29" t="s">
        <v>22</v>
      </c>
      <c r="O457" s="29" t="s">
        <v>22</v>
      </c>
      <c r="P457" s="29" t="s">
        <v>22</v>
      </c>
      <c r="Q457" s="39" t="s">
        <v>22</v>
      </c>
      <c r="R457" s="33" t="s">
        <v>23</v>
      </c>
      <c r="S457" s="33">
        <v>9625152604</v>
      </c>
      <c r="T457" s="33" t="s">
        <v>30</v>
      </c>
    </row>
    <row r="458" spans="1:20" s="69" customFormat="1" ht="30" customHeight="1" x14ac:dyDescent="0.25">
      <c r="A458" s="3">
        <v>456</v>
      </c>
      <c r="B458" s="34" t="s">
        <v>3048</v>
      </c>
      <c r="C458" s="34" t="s">
        <v>977</v>
      </c>
      <c r="D458" s="33">
        <v>24</v>
      </c>
      <c r="E458" s="33" t="s">
        <v>19</v>
      </c>
      <c r="F458" s="33" t="s">
        <v>227</v>
      </c>
      <c r="G458" s="19" t="s">
        <v>115</v>
      </c>
      <c r="H458" s="42">
        <v>42631</v>
      </c>
      <c r="I458" s="68">
        <v>1988</v>
      </c>
      <c r="J458" s="29" t="s">
        <v>22</v>
      </c>
      <c r="K458" s="29" t="s">
        <v>22</v>
      </c>
      <c r="L458" s="29" t="s">
        <v>22</v>
      </c>
      <c r="M458" s="29" t="s">
        <v>22</v>
      </c>
      <c r="N458" s="29" t="s">
        <v>22</v>
      </c>
      <c r="O458" s="29" t="s">
        <v>22</v>
      </c>
      <c r="P458" s="29" t="s">
        <v>22</v>
      </c>
      <c r="Q458" s="39" t="s">
        <v>22</v>
      </c>
      <c r="R458" s="33" t="s">
        <v>23</v>
      </c>
      <c r="S458" s="33">
        <v>9625208911</v>
      </c>
      <c r="T458" s="33" t="s">
        <v>30</v>
      </c>
    </row>
    <row r="459" spans="1:20" s="69" customFormat="1" ht="30" customHeight="1" x14ac:dyDescent="0.25">
      <c r="A459" s="3">
        <v>457</v>
      </c>
      <c r="B459" s="34" t="s">
        <v>3049</v>
      </c>
      <c r="C459" s="34" t="s">
        <v>978</v>
      </c>
      <c r="D459" s="33">
        <v>38</v>
      </c>
      <c r="E459" s="33" t="s">
        <v>33</v>
      </c>
      <c r="F459" s="33" t="s">
        <v>197</v>
      </c>
      <c r="G459" s="19" t="s">
        <v>756</v>
      </c>
      <c r="H459" s="42">
        <v>42631</v>
      </c>
      <c r="I459" s="68">
        <v>5680</v>
      </c>
      <c r="J459" s="29" t="s">
        <v>22</v>
      </c>
      <c r="K459" s="29" t="s">
        <v>22</v>
      </c>
      <c r="L459" s="29" t="s">
        <v>22</v>
      </c>
      <c r="M459" s="29" t="s">
        <v>22</v>
      </c>
      <c r="N459" s="29" t="s">
        <v>22</v>
      </c>
      <c r="O459" s="29" t="s">
        <v>22</v>
      </c>
      <c r="P459" s="29" t="s">
        <v>22</v>
      </c>
      <c r="Q459" s="39" t="s">
        <v>22</v>
      </c>
      <c r="R459" s="33" t="s">
        <v>23</v>
      </c>
      <c r="S459" s="33">
        <v>9805898580</v>
      </c>
      <c r="T459" s="33" t="s">
        <v>25</v>
      </c>
    </row>
    <row r="460" spans="1:20" s="69" customFormat="1" ht="30" customHeight="1" x14ac:dyDescent="0.25">
      <c r="A460" s="3">
        <v>458</v>
      </c>
      <c r="B460" s="34" t="s">
        <v>979</v>
      </c>
      <c r="C460" s="34" t="s">
        <v>980</v>
      </c>
      <c r="D460" s="33">
        <v>71</v>
      </c>
      <c r="E460" s="33" t="s">
        <v>19</v>
      </c>
      <c r="F460" s="33" t="s">
        <v>804</v>
      </c>
      <c r="G460" s="19" t="s">
        <v>35</v>
      </c>
      <c r="H460" s="42">
        <v>42631</v>
      </c>
      <c r="I460" s="68">
        <v>6900</v>
      </c>
      <c r="J460" s="29" t="s">
        <v>22</v>
      </c>
      <c r="K460" s="29" t="s">
        <v>22</v>
      </c>
      <c r="L460" s="29" t="s">
        <v>22</v>
      </c>
      <c r="M460" s="29" t="s">
        <v>22</v>
      </c>
      <c r="N460" s="29" t="s">
        <v>22</v>
      </c>
      <c r="O460" s="29" t="s">
        <v>22</v>
      </c>
      <c r="P460" s="29" t="s">
        <v>22</v>
      </c>
      <c r="Q460" s="39" t="s">
        <v>22</v>
      </c>
      <c r="R460" s="33" t="s">
        <v>23</v>
      </c>
      <c r="S460" s="33">
        <v>9459636066</v>
      </c>
      <c r="T460" s="33" t="s">
        <v>30</v>
      </c>
    </row>
    <row r="461" spans="1:20" s="69" customFormat="1" ht="30" customHeight="1" x14ac:dyDescent="0.25">
      <c r="A461" s="3">
        <v>459</v>
      </c>
      <c r="B461" s="34" t="s">
        <v>3050</v>
      </c>
      <c r="C461" s="34" t="s">
        <v>981</v>
      </c>
      <c r="D461" s="33">
        <v>6</v>
      </c>
      <c r="E461" s="33" t="s">
        <v>33</v>
      </c>
      <c r="F461" s="33" t="s">
        <v>49</v>
      </c>
      <c r="G461" s="19" t="s">
        <v>982</v>
      </c>
      <c r="H461" s="42">
        <v>42631</v>
      </c>
      <c r="I461" s="68">
        <v>7200</v>
      </c>
      <c r="J461" s="29" t="s">
        <v>22</v>
      </c>
      <c r="K461" s="29" t="s">
        <v>22</v>
      </c>
      <c r="L461" s="29" t="s">
        <v>22</v>
      </c>
      <c r="M461" s="29" t="s">
        <v>22</v>
      </c>
      <c r="N461" s="29" t="s">
        <v>22</v>
      </c>
      <c r="O461" s="29" t="s">
        <v>22</v>
      </c>
      <c r="P461" s="29" t="s">
        <v>22</v>
      </c>
      <c r="Q461" s="39" t="s">
        <v>22</v>
      </c>
      <c r="R461" s="33" t="s">
        <v>23</v>
      </c>
      <c r="S461" s="33">
        <v>8988419043</v>
      </c>
      <c r="T461" s="33" t="s">
        <v>30</v>
      </c>
    </row>
    <row r="462" spans="1:20" s="69" customFormat="1" ht="30" customHeight="1" x14ac:dyDescent="0.25">
      <c r="A462" s="3">
        <v>460</v>
      </c>
      <c r="B462" s="34" t="s">
        <v>3052</v>
      </c>
      <c r="C462" s="34" t="s">
        <v>983</v>
      </c>
      <c r="D462" s="33">
        <v>61</v>
      </c>
      <c r="E462" s="33" t="s">
        <v>33</v>
      </c>
      <c r="F462" s="41" t="s">
        <v>49</v>
      </c>
      <c r="G462" s="78" t="s">
        <v>109</v>
      </c>
      <c r="H462" s="42">
        <v>42631</v>
      </c>
      <c r="I462" s="68">
        <v>420</v>
      </c>
      <c r="J462" s="29" t="s">
        <v>22</v>
      </c>
      <c r="K462" s="29" t="s">
        <v>22</v>
      </c>
      <c r="L462" s="29" t="s">
        <v>22</v>
      </c>
      <c r="M462" s="29" t="s">
        <v>22</v>
      </c>
      <c r="N462" s="29" t="s">
        <v>22</v>
      </c>
      <c r="O462" s="29" t="s">
        <v>22</v>
      </c>
      <c r="P462" s="29" t="s">
        <v>22</v>
      </c>
      <c r="Q462" s="39" t="s">
        <v>22</v>
      </c>
      <c r="R462" s="33" t="s">
        <v>23</v>
      </c>
      <c r="S462" s="33">
        <v>8261991042</v>
      </c>
      <c r="T462" s="33" t="s">
        <v>30</v>
      </c>
    </row>
    <row r="463" spans="1:20" s="69" customFormat="1" ht="30" customHeight="1" x14ac:dyDescent="0.25">
      <c r="A463" s="3">
        <v>461</v>
      </c>
      <c r="B463" s="34" t="s">
        <v>3053</v>
      </c>
      <c r="C463" s="34" t="s">
        <v>984</v>
      </c>
      <c r="D463" s="33">
        <v>70</v>
      </c>
      <c r="E463" s="33" t="s">
        <v>19</v>
      </c>
      <c r="F463" s="33" t="s">
        <v>49</v>
      </c>
      <c r="G463" s="19" t="s">
        <v>969</v>
      </c>
      <c r="H463" s="42">
        <v>42631</v>
      </c>
      <c r="I463" s="68">
        <v>1295</v>
      </c>
      <c r="J463" s="29" t="s">
        <v>22</v>
      </c>
      <c r="K463" s="29" t="s">
        <v>22</v>
      </c>
      <c r="L463" s="29" t="s">
        <v>22</v>
      </c>
      <c r="M463" s="29" t="s">
        <v>22</v>
      </c>
      <c r="N463" s="29" t="s">
        <v>22</v>
      </c>
      <c r="O463" s="29" t="s">
        <v>22</v>
      </c>
      <c r="P463" s="29" t="s">
        <v>22</v>
      </c>
      <c r="Q463" s="39" t="s">
        <v>22</v>
      </c>
      <c r="R463" s="33" t="s">
        <v>36</v>
      </c>
      <c r="S463" s="33">
        <v>9625197710</v>
      </c>
      <c r="T463" s="33" t="s">
        <v>25</v>
      </c>
    </row>
    <row r="464" spans="1:20" s="69" customFormat="1" ht="30" customHeight="1" x14ac:dyDescent="0.25">
      <c r="A464" s="3">
        <v>462</v>
      </c>
      <c r="B464" s="34" t="s">
        <v>985</v>
      </c>
      <c r="C464" s="34" t="s">
        <v>986</v>
      </c>
      <c r="D464" s="33">
        <v>59</v>
      </c>
      <c r="E464" s="33" t="s">
        <v>19</v>
      </c>
      <c r="F464" s="33" t="s">
        <v>987</v>
      </c>
      <c r="G464" s="19" t="s">
        <v>35</v>
      </c>
      <c r="H464" s="42">
        <v>42631</v>
      </c>
      <c r="I464" s="68">
        <v>6900</v>
      </c>
      <c r="J464" s="29" t="s">
        <v>22</v>
      </c>
      <c r="K464" s="29" t="s">
        <v>22</v>
      </c>
      <c r="L464" s="29" t="s">
        <v>22</v>
      </c>
      <c r="M464" s="29" t="s">
        <v>22</v>
      </c>
      <c r="N464" s="29" t="s">
        <v>22</v>
      </c>
      <c r="O464" s="29" t="s">
        <v>22</v>
      </c>
      <c r="P464" s="29" t="s">
        <v>22</v>
      </c>
      <c r="Q464" s="39" t="s">
        <v>22</v>
      </c>
      <c r="R464" s="33" t="s">
        <v>177</v>
      </c>
      <c r="S464" s="33">
        <v>8982641480</v>
      </c>
      <c r="T464" s="33" t="s">
        <v>30</v>
      </c>
    </row>
    <row r="465" spans="1:20" s="69" customFormat="1" ht="30" customHeight="1" x14ac:dyDescent="0.25">
      <c r="A465" s="3">
        <v>463</v>
      </c>
      <c r="B465" s="34" t="s">
        <v>3051</v>
      </c>
      <c r="C465" s="34" t="s">
        <v>988</v>
      </c>
      <c r="D465" s="33">
        <v>70</v>
      </c>
      <c r="E465" s="33" t="s">
        <v>33</v>
      </c>
      <c r="F465" s="33" t="s">
        <v>49</v>
      </c>
      <c r="G465" s="19" t="s">
        <v>121</v>
      </c>
      <c r="H465" s="42">
        <v>42631</v>
      </c>
      <c r="I465" s="68">
        <v>875</v>
      </c>
      <c r="J465" s="29" t="s">
        <v>22</v>
      </c>
      <c r="K465" s="29" t="s">
        <v>22</v>
      </c>
      <c r="L465" s="29" t="s">
        <v>22</v>
      </c>
      <c r="M465" s="29" t="s">
        <v>22</v>
      </c>
      <c r="N465" s="29" t="s">
        <v>22</v>
      </c>
      <c r="O465" s="29" t="s">
        <v>22</v>
      </c>
      <c r="P465" s="29" t="s">
        <v>22</v>
      </c>
      <c r="Q465" s="39" t="s">
        <v>22</v>
      </c>
      <c r="R465" s="33" t="s">
        <v>23</v>
      </c>
      <c r="S465" s="33">
        <v>9625611191</v>
      </c>
      <c r="T465" s="33" t="s">
        <v>25</v>
      </c>
    </row>
    <row r="466" spans="1:20" s="69" customFormat="1" ht="30" customHeight="1" x14ac:dyDescent="0.25">
      <c r="A466" s="3">
        <v>464</v>
      </c>
      <c r="B466" s="34" t="s">
        <v>989</v>
      </c>
      <c r="C466" s="34" t="s">
        <v>990</v>
      </c>
      <c r="D466" s="33">
        <v>61</v>
      </c>
      <c r="E466" s="33" t="s">
        <v>19</v>
      </c>
      <c r="F466" s="33" t="s">
        <v>49</v>
      </c>
      <c r="G466" s="19" t="s">
        <v>109</v>
      </c>
      <c r="H466" s="42">
        <v>42631</v>
      </c>
      <c r="I466" s="68">
        <v>420</v>
      </c>
      <c r="J466" s="29" t="s">
        <v>22</v>
      </c>
      <c r="K466" s="29" t="s">
        <v>22</v>
      </c>
      <c r="L466" s="29" t="s">
        <v>22</v>
      </c>
      <c r="M466" s="29" t="s">
        <v>22</v>
      </c>
      <c r="N466" s="29" t="s">
        <v>22</v>
      </c>
      <c r="O466" s="29" t="s">
        <v>22</v>
      </c>
      <c r="P466" s="29" t="s">
        <v>22</v>
      </c>
      <c r="Q466" s="39" t="s">
        <v>22</v>
      </c>
      <c r="R466" s="33" t="s">
        <v>36</v>
      </c>
      <c r="S466" s="33" t="s">
        <v>24</v>
      </c>
      <c r="T466" s="33" t="s">
        <v>30</v>
      </c>
    </row>
    <row r="467" spans="1:20" s="69" customFormat="1" ht="30" customHeight="1" x14ac:dyDescent="0.25">
      <c r="A467" s="3">
        <v>465</v>
      </c>
      <c r="B467" s="34" t="s">
        <v>3054</v>
      </c>
      <c r="C467" s="34" t="s">
        <v>980</v>
      </c>
      <c r="D467" s="33">
        <v>44</v>
      </c>
      <c r="E467" s="33" t="s">
        <v>19</v>
      </c>
      <c r="F467" s="33" t="s">
        <v>987</v>
      </c>
      <c r="G467" s="19" t="s">
        <v>109</v>
      </c>
      <c r="H467" s="42">
        <v>42631</v>
      </c>
      <c r="I467" s="68">
        <v>420</v>
      </c>
      <c r="J467" s="29" t="s">
        <v>22</v>
      </c>
      <c r="K467" s="29" t="s">
        <v>22</v>
      </c>
      <c r="L467" s="29" t="s">
        <v>22</v>
      </c>
      <c r="M467" s="29" t="s">
        <v>22</v>
      </c>
      <c r="N467" s="29" t="s">
        <v>22</v>
      </c>
      <c r="O467" s="29" t="s">
        <v>22</v>
      </c>
      <c r="P467" s="29" t="s">
        <v>22</v>
      </c>
      <c r="Q467" s="39" t="s">
        <v>22</v>
      </c>
      <c r="R467" s="33" t="s">
        <v>36</v>
      </c>
      <c r="S467" s="33">
        <v>8894540760</v>
      </c>
      <c r="T467" s="33" t="s">
        <v>30</v>
      </c>
    </row>
    <row r="468" spans="1:20" s="69" customFormat="1" ht="30" customHeight="1" x14ac:dyDescent="0.25">
      <c r="A468" s="3">
        <v>466</v>
      </c>
      <c r="B468" s="34" t="s">
        <v>3055</v>
      </c>
      <c r="C468" s="34" t="s">
        <v>991</v>
      </c>
      <c r="D468" s="33">
        <v>56</v>
      </c>
      <c r="E468" s="33" t="s">
        <v>19</v>
      </c>
      <c r="F468" s="33" t="s">
        <v>49</v>
      </c>
      <c r="G468" s="19" t="s">
        <v>109</v>
      </c>
      <c r="H468" s="42">
        <v>42631</v>
      </c>
      <c r="I468" s="68">
        <v>420</v>
      </c>
      <c r="J468" s="29" t="s">
        <v>22</v>
      </c>
      <c r="K468" s="29" t="s">
        <v>22</v>
      </c>
      <c r="L468" s="29" t="s">
        <v>22</v>
      </c>
      <c r="M468" s="29" t="s">
        <v>22</v>
      </c>
      <c r="N468" s="29" t="s">
        <v>22</v>
      </c>
      <c r="O468" s="29" t="s">
        <v>22</v>
      </c>
      <c r="P468" s="29" t="s">
        <v>22</v>
      </c>
      <c r="Q468" s="39" t="s">
        <v>22</v>
      </c>
      <c r="R468" s="33" t="s">
        <v>23</v>
      </c>
      <c r="S468" s="33">
        <v>9817308128</v>
      </c>
      <c r="T468" s="33" t="s">
        <v>30</v>
      </c>
    </row>
    <row r="469" spans="1:20" s="69" customFormat="1" ht="30" customHeight="1" x14ac:dyDescent="0.25">
      <c r="A469" s="3">
        <v>467</v>
      </c>
      <c r="B469" s="70" t="s">
        <v>992</v>
      </c>
      <c r="C469" s="70" t="s">
        <v>993</v>
      </c>
      <c r="D469" s="71">
        <v>33</v>
      </c>
      <c r="E469" s="71" t="s">
        <v>19</v>
      </c>
      <c r="F469" s="71" t="s">
        <v>227</v>
      </c>
      <c r="G469" s="57" t="s">
        <v>109</v>
      </c>
      <c r="H469" s="72">
        <v>42633</v>
      </c>
      <c r="I469" s="73">
        <v>420</v>
      </c>
      <c r="J469" s="74" t="s">
        <v>22</v>
      </c>
      <c r="K469" s="74" t="s">
        <v>22</v>
      </c>
      <c r="L469" s="74" t="s">
        <v>22</v>
      </c>
      <c r="M469" s="74" t="s">
        <v>22</v>
      </c>
      <c r="N469" s="74" t="s">
        <v>22</v>
      </c>
      <c r="O469" s="74" t="s">
        <v>22</v>
      </c>
      <c r="P469" s="74" t="s">
        <v>22</v>
      </c>
      <c r="Q469" s="76" t="s">
        <v>22</v>
      </c>
      <c r="R469" s="71" t="s">
        <v>23</v>
      </c>
      <c r="S469" s="71">
        <v>9857383654</v>
      </c>
      <c r="T469" s="71" t="s">
        <v>30</v>
      </c>
    </row>
    <row r="470" spans="1:20" s="69" customFormat="1" ht="30" customHeight="1" x14ac:dyDescent="0.25">
      <c r="A470" s="3">
        <v>468</v>
      </c>
      <c r="B470" s="70" t="s">
        <v>994</v>
      </c>
      <c r="C470" s="70" t="s">
        <v>995</v>
      </c>
      <c r="D470" s="71">
        <v>85</v>
      </c>
      <c r="E470" s="71" t="s">
        <v>33</v>
      </c>
      <c r="F470" s="71" t="s">
        <v>49</v>
      </c>
      <c r="G470" s="57" t="s">
        <v>109</v>
      </c>
      <c r="H470" s="72">
        <v>42633</v>
      </c>
      <c r="I470" s="73">
        <v>420</v>
      </c>
      <c r="J470" s="74" t="s">
        <v>22</v>
      </c>
      <c r="K470" s="74" t="s">
        <v>22</v>
      </c>
      <c r="L470" s="74" t="s">
        <v>22</v>
      </c>
      <c r="M470" s="74" t="s">
        <v>22</v>
      </c>
      <c r="N470" s="74" t="s">
        <v>22</v>
      </c>
      <c r="O470" s="74" t="s">
        <v>22</v>
      </c>
      <c r="P470" s="74" t="s">
        <v>22</v>
      </c>
      <c r="Q470" s="76" t="s">
        <v>22</v>
      </c>
      <c r="R470" s="71" t="s">
        <v>23</v>
      </c>
      <c r="S470" s="71" t="s">
        <v>24</v>
      </c>
      <c r="T470" s="71" t="s">
        <v>30</v>
      </c>
    </row>
    <row r="471" spans="1:20" s="69" customFormat="1" ht="30" customHeight="1" x14ac:dyDescent="0.25">
      <c r="A471" s="3">
        <v>469</v>
      </c>
      <c r="B471" s="70" t="s">
        <v>996</v>
      </c>
      <c r="C471" s="70" t="s">
        <v>997</v>
      </c>
      <c r="D471" s="71">
        <v>39</v>
      </c>
      <c r="E471" s="71" t="s">
        <v>19</v>
      </c>
      <c r="F471" s="71" t="s">
        <v>77</v>
      </c>
      <c r="G471" s="57" t="s">
        <v>998</v>
      </c>
      <c r="H471" s="72">
        <v>42633</v>
      </c>
      <c r="I471" s="73">
        <v>6900</v>
      </c>
      <c r="J471" s="74" t="s">
        <v>22</v>
      </c>
      <c r="K471" s="74" t="s">
        <v>22</v>
      </c>
      <c r="L471" s="74" t="s">
        <v>22</v>
      </c>
      <c r="M471" s="74" t="s">
        <v>22</v>
      </c>
      <c r="N471" s="74" t="s">
        <v>22</v>
      </c>
      <c r="O471" s="74" t="s">
        <v>22</v>
      </c>
      <c r="P471" s="74" t="s">
        <v>22</v>
      </c>
      <c r="Q471" s="76" t="s">
        <v>22</v>
      </c>
      <c r="R471" s="71" t="s">
        <v>36</v>
      </c>
      <c r="S471" s="71">
        <v>8894005217</v>
      </c>
      <c r="T471" s="71" t="s">
        <v>30</v>
      </c>
    </row>
    <row r="472" spans="1:20" s="69" customFormat="1" ht="30" customHeight="1" x14ac:dyDescent="0.25">
      <c r="A472" s="3">
        <v>470</v>
      </c>
      <c r="B472" s="70" t="s">
        <v>999</v>
      </c>
      <c r="C472" s="70" t="s">
        <v>1000</v>
      </c>
      <c r="D472" s="71">
        <v>71</v>
      </c>
      <c r="E472" s="71" t="s">
        <v>19</v>
      </c>
      <c r="F472" s="71" t="s">
        <v>80</v>
      </c>
      <c r="G472" s="57" t="s">
        <v>115</v>
      </c>
      <c r="H472" s="72">
        <v>42633</v>
      </c>
      <c r="I472" s="73">
        <v>1988</v>
      </c>
      <c r="J472" s="74" t="s">
        <v>22</v>
      </c>
      <c r="K472" s="74" t="s">
        <v>22</v>
      </c>
      <c r="L472" s="74" t="s">
        <v>22</v>
      </c>
      <c r="M472" s="74" t="s">
        <v>22</v>
      </c>
      <c r="N472" s="74" t="s">
        <v>22</v>
      </c>
      <c r="O472" s="74" t="s">
        <v>22</v>
      </c>
      <c r="P472" s="74" t="s">
        <v>22</v>
      </c>
      <c r="Q472" s="76" t="s">
        <v>22</v>
      </c>
      <c r="R472" s="71" t="s">
        <v>23</v>
      </c>
      <c r="S472" s="71">
        <v>9805912347</v>
      </c>
      <c r="T472" s="71" t="s">
        <v>30</v>
      </c>
    </row>
    <row r="473" spans="1:20" s="69" customFormat="1" ht="30" customHeight="1" x14ac:dyDescent="0.25">
      <c r="A473" s="3">
        <v>471</v>
      </c>
      <c r="B473" s="70" t="s">
        <v>1001</v>
      </c>
      <c r="C473" s="70" t="s">
        <v>1002</v>
      </c>
      <c r="D473" s="71">
        <v>28</v>
      </c>
      <c r="E473" s="71" t="s">
        <v>19</v>
      </c>
      <c r="F473" s="71" t="s">
        <v>1003</v>
      </c>
      <c r="G473" s="57" t="s">
        <v>35</v>
      </c>
      <c r="H473" s="72">
        <v>42633</v>
      </c>
      <c r="I473" s="73">
        <v>6900</v>
      </c>
      <c r="J473" s="74" t="s">
        <v>22</v>
      </c>
      <c r="K473" s="74" t="s">
        <v>22</v>
      </c>
      <c r="L473" s="74" t="s">
        <v>22</v>
      </c>
      <c r="M473" s="74" t="s">
        <v>22</v>
      </c>
      <c r="N473" s="74" t="s">
        <v>22</v>
      </c>
      <c r="O473" s="74" t="s">
        <v>22</v>
      </c>
      <c r="P473" s="74" t="s">
        <v>22</v>
      </c>
      <c r="Q473" s="76" t="s">
        <v>22</v>
      </c>
      <c r="R473" s="71" t="s">
        <v>36</v>
      </c>
      <c r="S473" s="71">
        <v>8628094095</v>
      </c>
      <c r="T473" s="71" t="s">
        <v>30</v>
      </c>
    </row>
    <row r="474" spans="1:20" s="69" customFormat="1" ht="30" customHeight="1" x14ac:dyDescent="0.25">
      <c r="A474" s="3">
        <v>472</v>
      </c>
      <c r="B474" s="70" t="s">
        <v>1004</v>
      </c>
      <c r="C474" s="70" t="s">
        <v>1005</v>
      </c>
      <c r="D474" s="71">
        <v>75</v>
      </c>
      <c r="E474" s="71" t="s">
        <v>33</v>
      </c>
      <c r="F474" s="71" t="s">
        <v>49</v>
      </c>
      <c r="G474" s="79" t="s">
        <v>109</v>
      </c>
      <c r="H474" s="72">
        <v>42633</v>
      </c>
      <c r="I474" s="73">
        <v>420</v>
      </c>
      <c r="J474" s="74" t="s">
        <v>22</v>
      </c>
      <c r="K474" s="74" t="s">
        <v>22</v>
      </c>
      <c r="L474" s="74" t="s">
        <v>22</v>
      </c>
      <c r="M474" s="74" t="s">
        <v>22</v>
      </c>
      <c r="N474" s="74" t="s">
        <v>22</v>
      </c>
      <c r="O474" s="74" t="s">
        <v>22</v>
      </c>
      <c r="P474" s="74" t="s">
        <v>22</v>
      </c>
      <c r="Q474" s="76" t="s">
        <v>22</v>
      </c>
      <c r="R474" s="71" t="s">
        <v>23</v>
      </c>
      <c r="S474" s="71">
        <v>9625317117</v>
      </c>
      <c r="T474" s="71" t="s">
        <v>30</v>
      </c>
    </row>
    <row r="475" spans="1:20" s="69" customFormat="1" ht="30" customHeight="1" x14ac:dyDescent="0.25">
      <c r="A475" s="3">
        <v>473</v>
      </c>
      <c r="B475" s="70" t="s">
        <v>1006</v>
      </c>
      <c r="C475" s="70" t="s">
        <v>1007</v>
      </c>
      <c r="D475" s="71">
        <v>56</v>
      </c>
      <c r="E475" s="71" t="s">
        <v>19</v>
      </c>
      <c r="F475" s="71" t="s">
        <v>368</v>
      </c>
      <c r="G475" s="57" t="s">
        <v>121</v>
      </c>
      <c r="H475" s="72">
        <v>42633</v>
      </c>
      <c r="I475" s="73">
        <v>875</v>
      </c>
      <c r="J475" s="74" t="s">
        <v>22</v>
      </c>
      <c r="K475" s="74" t="s">
        <v>22</v>
      </c>
      <c r="L475" s="74" t="s">
        <v>22</v>
      </c>
      <c r="M475" s="74" t="s">
        <v>22</v>
      </c>
      <c r="N475" s="74" t="s">
        <v>22</v>
      </c>
      <c r="O475" s="74" t="s">
        <v>22</v>
      </c>
      <c r="P475" s="74" t="s">
        <v>22</v>
      </c>
      <c r="Q475" s="76" t="s">
        <v>22</v>
      </c>
      <c r="R475" s="71" t="s">
        <v>23</v>
      </c>
      <c r="S475" s="71">
        <v>9418458674</v>
      </c>
      <c r="T475" s="71" t="s">
        <v>25</v>
      </c>
    </row>
    <row r="476" spans="1:20" s="69" customFormat="1" ht="30" customHeight="1" x14ac:dyDescent="0.25">
      <c r="A476" s="3">
        <v>474</v>
      </c>
      <c r="B476" s="70" t="s">
        <v>1008</v>
      </c>
      <c r="C476" s="70" t="s">
        <v>1009</v>
      </c>
      <c r="D476" s="71">
        <v>16</v>
      </c>
      <c r="E476" s="71" t="s">
        <v>33</v>
      </c>
      <c r="F476" s="71" t="s">
        <v>1010</v>
      </c>
      <c r="G476" s="57" t="s">
        <v>756</v>
      </c>
      <c r="H476" s="72">
        <v>42633</v>
      </c>
      <c r="I476" s="73">
        <v>5680</v>
      </c>
      <c r="J476" s="74" t="s">
        <v>22</v>
      </c>
      <c r="K476" s="74" t="s">
        <v>22</v>
      </c>
      <c r="L476" s="74" t="s">
        <v>22</v>
      </c>
      <c r="M476" s="74" t="s">
        <v>22</v>
      </c>
      <c r="N476" s="74" t="s">
        <v>22</v>
      </c>
      <c r="O476" s="74" t="s">
        <v>22</v>
      </c>
      <c r="P476" s="74" t="s">
        <v>22</v>
      </c>
      <c r="Q476" s="76" t="s">
        <v>22</v>
      </c>
      <c r="R476" s="71" t="s">
        <v>177</v>
      </c>
      <c r="S476" s="71">
        <v>9882969087</v>
      </c>
      <c r="T476" s="71" t="s">
        <v>25</v>
      </c>
    </row>
    <row r="477" spans="1:20" s="69" customFormat="1" ht="30" customHeight="1" x14ac:dyDescent="0.25">
      <c r="A477" s="3">
        <v>475</v>
      </c>
      <c r="B477" s="70" t="s">
        <v>1011</v>
      </c>
      <c r="C477" s="70" t="s">
        <v>1012</v>
      </c>
      <c r="D477" s="71">
        <v>58</v>
      </c>
      <c r="E477" s="71" t="s">
        <v>19</v>
      </c>
      <c r="F477" s="71" t="s">
        <v>1013</v>
      </c>
      <c r="G477" s="57" t="s">
        <v>21</v>
      </c>
      <c r="H477" s="72">
        <v>42633</v>
      </c>
      <c r="I477" s="73">
        <v>1075</v>
      </c>
      <c r="J477" s="74" t="s">
        <v>22</v>
      </c>
      <c r="K477" s="74" t="s">
        <v>22</v>
      </c>
      <c r="L477" s="74" t="s">
        <v>22</v>
      </c>
      <c r="M477" s="74" t="s">
        <v>22</v>
      </c>
      <c r="N477" s="74" t="s">
        <v>22</v>
      </c>
      <c r="O477" s="74" t="s">
        <v>22</v>
      </c>
      <c r="P477" s="74" t="s">
        <v>22</v>
      </c>
      <c r="Q477" s="76" t="s">
        <v>22</v>
      </c>
      <c r="R477" s="71" t="s">
        <v>23</v>
      </c>
      <c r="S477" s="71">
        <v>9459412853</v>
      </c>
      <c r="T477" s="71" t="s">
        <v>25</v>
      </c>
    </row>
    <row r="478" spans="1:20" s="69" customFormat="1" ht="30" customHeight="1" x14ac:dyDescent="0.25">
      <c r="A478" s="3">
        <v>476</v>
      </c>
      <c r="B478" s="70" t="s">
        <v>1014</v>
      </c>
      <c r="C478" s="70" t="s">
        <v>1009</v>
      </c>
      <c r="D478" s="71">
        <v>21</v>
      </c>
      <c r="E478" s="71" t="s">
        <v>19</v>
      </c>
      <c r="F478" s="71" t="s">
        <v>99</v>
      </c>
      <c r="G478" s="57" t="s">
        <v>1015</v>
      </c>
      <c r="H478" s="72">
        <v>42633</v>
      </c>
      <c r="I478" s="73">
        <v>2840</v>
      </c>
      <c r="J478" s="74" t="s">
        <v>22</v>
      </c>
      <c r="K478" s="74" t="s">
        <v>22</v>
      </c>
      <c r="L478" s="74" t="s">
        <v>22</v>
      </c>
      <c r="M478" s="74" t="s">
        <v>22</v>
      </c>
      <c r="N478" s="74" t="s">
        <v>22</v>
      </c>
      <c r="O478" s="74" t="s">
        <v>22</v>
      </c>
      <c r="P478" s="74" t="s">
        <v>22</v>
      </c>
      <c r="Q478" s="76" t="s">
        <v>22</v>
      </c>
      <c r="R478" s="71" t="s">
        <v>177</v>
      </c>
      <c r="S478" s="71">
        <v>9459769412</v>
      </c>
      <c r="T478" s="71" t="s">
        <v>25</v>
      </c>
    </row>
    <row r="479" spans="1:20" s="69" customFormat="1" ht="30" customHeight="1" x14ac:dyDescent="0.25">
      <c r="A479" s="3">
        <v>477</v>
      </c>
      <c r="B479" s="70" t="s">
        <v>1016</v>
      </c>
      <c r="C479" s="70" t="s">
        <v>1017</v>
      </c>
      <c r="D479" s="71">
        <v>68</v>
      </c>
      <c r="E479" s="71" t="s">
        <v>19</v>
      </c>
      <c r="F479" s="71" t="s">
        <v>49</v>
      </c>
      <c r="G479" s="57" t="s">
        <v>35</v>
      </c>
      <c r="H479" s="72">
        <v>42633</v>
      </c>
      <c r="I479" s="73">
        <v>6900</v>
      </c>
      <c r="J479" s="74" t="s">
        <v>22</v>
      </c>
      <c r="K479" s="74" t="s">
        <v>22</v>
      </c>
      <c r="L479" s="74" t="s">
        <v>22</v>
      </c>
      <c r="M479" s="74" t="s">
        <v>22</v>
      </c>
      <c r="N479" s="74" t="s">
        <v>22</v>
      </c>
      <c r="O479" s="74" t="s">
        <v>22</v>
      </c>
      <c r="P479" s="74" t="s">
        <v>22</v>
      </c>
      <c r="Q479" s="76" t="s">
        <v>22</v>
      </c>
      <c r="R479" s="71" t="s">
        <v>23</v>
      </c>
      <c r="S479" s="71">
        <v>9418956634</v>
      </c>
      <c r="T479" s="71" t="s">
        <v>30</v>
      </c>
    </row>
    <row r="480" spans="1:20" s="69" customFormat="1" ht="30" customHeight="1" x14ac:dyDescent="0.25">
      <c r="A480" s="3">
        <v>478</v>
      </c>
      <c r="B480" s="70" t="s">
        <v>1018</v>
      </c>
      <c r="C480" s="70" t="s">
        <v>1019</v>
      </c>
      <c r="D480" s="71">
        <v>6</v>
      </c>
      <c r="E480" s="71" t="s">
        <v>33</v>
      </c>
      <c r="F480" s="71" t="s">
        <v>1020</v>
      </c>
      <c r="G480" s="57" t="s">
        <v>1015</v>
      </c>
      <c r="H480" s="72">
        <v>42633</v>
      </c>
      <c r="I480" s="73">
        <v>2840</v>
      </c>
      <c r="J480" s="74" t="s">
        <v>22</v>
      </c>
      <c r="K480" s="74" t="s">
        <v>22</v>
      </c>
      <c r="L480" s="74" t="s">
        <v>22</v>
      </c>
      <c r="M480" s="74" t="s">
        <v>22</v>
      </c>
      <c r="N480" s="74" t="s">
        <v>22</v>
      </c>
      <c r="O480" s="74" t="s">
        <v>22</v>
      </c>
      <c r="P480" s="74" t="s">
        <v>22</v>
      </c>
      <c r="Q480" s="76" t="s">
        <v>22</v>
      </c>
      <c r="R480" s="71" t="s">
        <v>23</v>
      </c>
      <c r="S480" s="71">
        <v>9816872135</v>
      </c>
      <c r="T480" s="71" t="s">
        <v>25</v>
      </c>
    </row>
    <row r="481" spans="1:20" s="69" customFormat="1" ht="30" customHeight="1" x14ac:dyDescent="0.25">
      <c r="A481" s="3">
        <v>479</v>
      </c>
      <c r="B481" s="70" t="s">
        <v>1021</v>
      </c>
      <c r="C481" s="70" t="s">
        <v>1022</v>
      </c>
      <c r="D481" s="71">
        <v>35</v>
      </c>
      <c r="E481" s="71" t="s">
        <v>19</v>
      </c>
      <c r="F481" s="71" t="s">
        <v>1023</v>
      </c>
      <c r="G481" s="57" t="s">
        <v>109</v>
      </c>
      <c r="H481" s="72">
        <v>42633</v>
      </c>
      <c r="I481" s="73">
        <v>420</v>
      </c>
      <c r="J481" s="74" t="s">
        <v>22</v>
      </c>
      <c r="K481" s="74" t="s">
        <v>22</v>
      </c>
      <c r="L481" s="74" t="s">
        <v>22</v>
      </c>
      <c r="M481" s="74" t="s">
        <v>22</v>
      </c>
      <c r="N481" s="74" t="s">
        <v>22</v>
      </c>
      <c r="O481" s="74" t="s">
        <v>22</v>
      </c>
      <c r="P481" s="74" t="s">
        <v>22</v>
      </c>
      <c r="Q481" s="76" t="s">
        <v>22</v>
      </c>
      <c r="R481" s="71" t="s">
        <v>23</v>
      </c>
      <c r="S481" s="71">
        <v>8262856202</v>
      </c>
      <c r="T481" s="71" t="s">
        <v>30</v>
      </c>
    </row>
    <row r="482" spans="1:20" s="69" customFormat="1" ht="30" customHeight="1" x14ac:dyDescent="0.25">
      <c r="A482" s="3">
        <v>480</v>
      </c>
      <c r="B482" s="70" t="s">
        <v>1024</v>
      </c>
      <c r="C482" s="70" t="s">
        <v>1025</v>
      </c>
      <c r="D482" s="71">
        <v>63</v>
      </c>
      <c r="E482" s="71" t="s">
        <v>19</v>
      </c>
      <c r="F482" s="71" t="s">
        <v>1026</v>
      </c>
      <c r="G482" s="57" t="s">
        <v>109</v>
      </c>
      <c r="H482" s="72">
        <v>42633</v>
      </c>
      <c r="I482" s="73">
        <v>420</v>
      </c>
      <c r="J482" s="74" t="s">
        <v>22</v>
      </c>
      <c r="K482" s="74" t="s">
        <v>22</v>
      </c>
      <c r="L482" s="74" t="s">
        <v>22</v>
      </c>
      <c r="M482" s="74" t="s">
        <v>22</v>
      </c>
      <c r="N482" s="74" t="s">
        <v>22</v>
      </c>
      <c r="O482" s="74" t="s">
        <v>22</v>
      </c>
      <c r="P482" s="74" t="s">
        <v>22</v>
      </c>
      <c r="Q482" s="76" t="s">
        <v>22</v>
      </c>
      <c r="R482" s="71" t="s">
        <v>23</v>
      </c>
      <c r="S482" s="71">
        <v>9816849281</v>
      </c>
      <c r="T482" s="71" t="s">
        <v>30</v>
      </c>
    </row>
    <row r="483" spans="1:20" s="69" customFormat="1" ht="30" customHeight="1" x14ac:dyDescent="0.25">
      <c r="A483" s="3">
        <v>481</v>
      </c>
      <c r="B483" s="70" t="s">
        <v>1027</v>
      </c>
      <c r="C483" s="70" t="s">
        <v>1028</v>
      </c>
      <c r="D483" s="71">
        <v>73</v>
      </c>
      <c r="E483" s="71" t="s">
        <v>19</v>
      </c>
      <c r="F483" s="71" t="s">
        <v>123</v>
      </c>
      <c r="G483" s="57" t="s">
        <v>35</v>
      </c>
      <c r="H483" s="72">
        <v>42633</v>
      </c>
      <c r="I483" s="73">
        <v>6900</v>
      </c>
      <c r="J483" s="74" t="s">
        <v>22</v>
      </c>
      <c r="K483" s="74" t="s">
        <v>22</v>
      </c>
      <c r="L483" s="74" t="s">
        <v>22</v>
      </c>
      <c r="M483" s="74" t="s">
        <v>22</v>
      </c>
      <c r="N483" s="74" t="s">
        <v>22</v>
      </c>
      <c r="O483" s="74" t="s">
        <v>22</v>
      </c>
      <c r="P483" s="74" t="s">
        <v>22</v>
      </c>
      <c r="Q483" s="76" t="s">
        <v>22</v>
      </c>
      <c r="R483" s="71" t="s">
        <v>23</v>
      </c>
      <c r="S483" s="71">
        <v>9459037630</v>
      </c>
      <c r="T483" s="71" t="s">
        <v>30</v>
      </c>
    </row>
    <row r="484" spans="1:20" s="69" customFormat="1" ht="30" customHeight="1" x14ac:dyDescent="0.25">
      <c r="A484" s="3">
        <v>482</v>
      </c>
      <c r="B484" s="70" t="s">
        <v>1029</v>
      </c>
      <c r="C484" s="70" t="s">
        <v>1030</v>
      </c>
      <c r="D484" s="71">
        <v>80</v>
      </c>
      <c r="E484" s="71" t="s">
        <v>19</v>
      </c>
      <c r="F484" s="71" t="s">
        <v>61</v>
      </c>
      <c r="G484" s="57" t="s">
        <v>109</v>
      </c>
      <c r="H484" s="72">
        <v>42633</v>
      </c>
      <c r="I484" s="73">
        <v>420</v>
      </c>
      <c r="J484" s="74" t="s">
        <v>22</v>
      </c>
      <c r="K484" s="74" t="s">
        <v>22</v>
      </c>
      <c r="L484" s="74" t="s">
        <v>22</v>
      </c>
      <c r="M484" s="74" t="s">
        <v>22</v>
      </c>
      <c r="N484" s="74" t="s">
        <v>22</v>
      </c>
      <c r="O484" s="74" t="s">
        <v>22</v>
      </c>
      <c r="P484" s="74" t="s">
        <v>22</v>
      </c>
      <c r="Q484" s="76" t="s">
        <v>22</v>
      </c>
      <c r="R484" s="71" t="s">
        <v>23</v>
      </c>
      <c r="S484" s="71" t="s">
        <v>24</v>
      </c>
      <c r="T484" s="71" t="s">
        <v>30</v>
      </c>
    </row>
    <row r="485" spans="1:20" s="69" customFormat="1" ht="30" customHeight="1" x14ac:dyDescent="0.25">
      <c r="A485" s="3">
        <v>483</v>
      </c>
      <c r="B485" s="70" t="s">
        <v>1031</v>
      </c>
      <c r="C485" s="70" t="s">
        <v>1032</v>
      </c>
      <c r="D485" s="71">
        <v>40</v>
      </c>
      <c r="E485" s="71" t="s">
        <v>19</v>
      </c>
      <c r="F485" s="71" t="s">
        <v>106</v>
      </c>
      <c r="G485" s="57" t="s">
        <v>35</v>
      </c>
      <c r="H485" s="72">
        <v>42633</v>
      </c>
      <c r="I485" s="73">
        <v>6900</v>
      </c>
      <c r="J485" s="74" t="s">
        <v>22</v>
      </c>
      <c r="K485" s="74" t="s">
        <v>22</v>
      </c>
      <c r="L485" s="74" t="s">
        <v>22</v>
      </c>
      <c r="M485" s="74" t="s">
        <v>22</v>
      </c>
      <c r="N485" s="74" t="s">
        <v>22</v>
      </c>
      <c r="O485" s="74" t="s">
        <v>22</v>
      </c>
      <c r="P485" s="74" t="s">
        <v>22</v>
      </c>
      <c r="Q485" s="76" t="s">
        <v>22</v>
      </c>
      <c r="R485" s="71" t="s">
        <v>23</v>
      </c>
      <c r="S485" s="71">
        <v>9418083003</v>
      </c>
      <c r="T485" s="71" t="s">
        <v>30</v>
      </c>
    </row>
    <row r="486" spans="1:20" s="69" customFormat="1" ht="30" customHeight="1" x14ac:dyDescent="0.25">
      <c r="A486" s="3">
        <v>484</v>
      </c>
      <c r="B486" s="70" t="s">
        <v>1033</v>
      </c>
      <c r="C486" s="70" t="s">
        <v>1034</v>
      </c>
      <c r="D486" s="71">
        <v>10</v>
      </c>
      <c r="E486" s="71" t="s">
        <v>19</v>
      </c>
      <c r="F486" s="71" t="s">
        <v>120</v>
      </c>
      <c r="G486" s="57" t="s">
        <v>46</v>
      </c>
      <c r="H486" s="72">
        <v>42633</v>
      </c>
      <c r="I486" s="73">
        <v>1026</v>
      </c>
      <c r="J486" s="74" t="s">
        <v>22</v>
      </c>
      <c r="K486" s="74" t="s">
        <v>22</v>
      </c>
      <c r="L486" s="74" t="s">
        <v>22</v>
      </c>
      <c r="M486" s="74" t="s">
        <v>22</v>
      </c>
      <c r="N486" s="74" t="s">
        <v>22</v>
      </c>
      <c r="O486" s="74" t="s">
        <v>22</v>
      </c>
      <c r="P486" s="74" t="s">
        <v>22</v>
      </c>
      <c r="Q486" s="76" t="s">
        <v>22</v>
      </c>
      <c r="R486" s="71" t="s">
        <v>36</v>
      </c>
      <c r="S486" s="71">
        <v>9817197515</v>
      </c>
      <c r="T486" s="71" t="s">
        <v>30</v>
      </c>
    </row>
    <row r="487" spans="1:20" s="69" customFormat="1" ht="30" customHeight="1" x14ac:dyDescent="0.25">
      <c r="A487" s="3">
        <v>485</v>
      </c>
      <c r="B487" s="70" t="s">
        <v>753</v>
      </c>
      <c r="C487" s="70" t="s">
        <v>1035</v>
      </c>
      <c r="D487" s="71">
        <v>7</v>
      </c>
      <c r="E487" s="71" t="s">
        <v>33</v>
      </c>
      <c r="F487" s="71" t="s">
        <v>755</v>
      </c>
      <c r="G487" s="57" t="s">
        <v>1015</v>
      </c>
      <c r="H487" s="72">
        <v>42633</v>
      </c>
      <c r="I487" s="73">
        <v>2840</v>
      </c>
      <c r="J487" s="74" t="s">
        <v>22</v>
      </c>
      <c r="K487" s="74" t="s">
        <v>22</v>
      </c>
      <c r="L487" s="74" t="s">
        <v>22</v>
      </c>
      <c r="M487" s="74" t="s">
        <v>22</v>
      </c>
      <c r="N487" s="74" t="s">
        <v>22</v>
      </c>
      <c r="O487" s="74" t="s">
        <v>22</v>
      </c>
      <c r="P487" s="74" t="s">
        <v>22</v>
      </c>
      <c r="Q487" s="76" t="s">
        <v>22</v>
      </c>
      <c r="R487" s="71" t="s">
        <v>23</v>
      </c>
      <c r="S487" s="71">
        <v>9857233192</v>
      </c>
      <c r="T487" s="71" t="s">
        <v>25</v>
      </c>
    </row>
    <row r="488" spans="1:20" s="69" customFormat="1" ht="30" customHeight="1" x14ac:dyDescent="0.25">
      <c r="A488" s="3">
        <v>486</v>
      </c>
      <c r="B488" s="70" t="s">
        <v>1036</v>
      </c>
      <c r="C488" s="70" t="s">
        <v>1037</v>
      </c>
      <c r="D488" s="71">
        <v>80</v>
      </c>
      <c r="E488" s="71" t="s">
        <v>33</v>
      </c>
      <c r="F488" s="71" t="s">
        <v>49</v>
      </c>
      <c r="G488" s="57" t="s">
        <v>121</v>
      </c>
      <c r="H488" s="72">
        <v>42633</v>
      </c>
      <c r="I488" s="73">
        <v>875</v>
      </c>
      <c r="J488" s="74" t="s">
        <v>22</v>
      </c>
      <c r="K488" s="74" t="s">
        <v>22</v>
      </c>
      <c r="L488" s="74" t="s">
        <v>22</v>
      </c>
      <c r="M488" s="74" t="s">
        <v>22</v>
      </c>
      <c r="N488" s="74" t="s">
        <v>22</v>
      </c>
      <c r="O488" s="74" t="s">
        <v>22</v>
      </c>
      <c r="P488" s="74" t="s">
        <v>22</v>
      </c>
      <c r="Q488" s="76" t="s">
        <v>22</v>
      </c>
      <c r="R488" s="71" t="s">
        <v>23</v>
      </c>
      <c r="S488" s="71">
        <v>9857761025</v>
      </c>
      <c r="T488" s="71" t="s">
        <v>25</v>
      </c>
    </row>
    <row r="489" spans="1:20" s="69" customFormat="1" ht="30" customHeight="1" x14ac:dyDescent="0.25">
      <c r="A489" s="3">
        <v>487</v>
      </c>
      <c r="B489" s="34" t="s">
        <v>1038</v>
      </c>
      <c r="C489" s="34" t="s">
        <v>1039</v>
      </c>
      <c r="D489" s="33">
        <v>28</v>
      </c>
      <c r="E489" s="33" t="s">
        <v>19</v>
      </c>
      <c r="F489" s="33" t="s">
        <v>99</v>
      </c>
      <c r="G489" s="19" t="s">
        <v>35</v>
      </c>
      <c r="H489" s="42">
        <v>42635</v>
      </c>
      <c r="I489" s="68">
        <v>6900</v>
      </c>
      <c r="J489" s="29" t="s">
        <v>22</v>
      </c>
      <c r="K489" s="29" t="s">
        <v>22</v>
      </c>
      <c r="L489" s="29" t="s">
        <v>22</v>
      </c>
      <c r="M489" s="29" t="s">
        <v>22</v>
      </c>
      <c r="N489" s="29" t="s">
        <v>22</v>
      </c>
      <c r="O489" s="29" t="s">
        <v>22</v>
      </c>
      <c r="P489" s="29" t="s">
        <v>22</v>
      </c>
      <c r="Q489" s="39" t="s">
        <v>22</v>
      </c>
      <c r="R489" s="33" t="s">
        <v>23</v>
      </c>
      <c r="S489" s="33">
        <v>9459326657</v>
      </c>
      <c r="T489" s="33" t="s">
        <v>30</v>
      </c>
    </row>
    <row r="490" spans="1:20" s="69" customFormat="1" ht="30" customHeight="1" x14ac:dyDescent="0.25">
      <c r="A490" s="3">
        <v>488</v>
      </c>
      <c r="B490" s="34" t="s">
        <v>1040</v>
      </c>
      <c r="C490" s="34" t="s">
        <v>1041</v>
      </c>
      <c r="D490" s="33">
        <v>40</v>
      </c>
      <c r="E490" s="33" t="s">
        <v>19</v>
      </c>
      <c r="F490" s="33" t="s">
        <v>61</v>
      </c>
      <c r="G490" s="19" t="s">
        <v>35</v>
      </c>
      <c r="H490" s="42">
        <v>42635</v>
      </c>
      <c r="I490" s="68">
        <v>6900</v>
      </c>
      <c r="J490" s="29" t="s">
        <v>22</v>
      </c>
      <c r="K490" s="29" t="s">
        <v>22</v>
      </c>
      <c r="L490" s="29" t="s">
        <v>22</v>
      </c>
      <c r="M490" s="29" t="s">
        <v>22</v>
      </c>
      <c r="N490" s="29" t="s">
        <v>22</v>
      </c>
      <c r="O490" s="29" t="s">
        <v>22</v>
      </c>
      <c r="P490" s="29" t="s">
        <v>22</v>
      </c>
      <c r="Q490" s="39" t="s">
        <v>22</v>
      </c>
      <c r="R490" s="33" t="s">
        <v>23</v>
      </c>
      <c r="S490" s="33">
        <v>8679300649</v>
      </c>
      <c r="T490" s="33" t="s">
        <v>30</v>
      </c>
    </row>
    <row r="491" spans="1:20" s="69" customFormat="1" ht="30" customHeight="1" x14ac:dyDescent="0.25">
      <c r="A491" s="3">
        <v>489</v>
      </c>
      <c r="B491" s="34" t="s">
        <v>1042</v>
      </c>
      <c r="C491" s="34" t="s">
        <v>1043</v>
      </c>
      <c r="D491" s="33">
        <v>67</v>
      </c>
      <c r="E491" s="33" t="s">
        <v>19</v>
      </c>
      <c r="F491" s="33" t="s">
        <v>368</v>
      </c>
      <c r="G491" s="19" t="s">
        <v>21</v>
      </c>
      <c r="H491" s="42">
        <v>42635</v>
      </c>
      <c r="I491" s="68">
        <v>1075</v>
      </c>
      <c r="J491" s="29" t="s">
        <v>22</v>
      </c>
      <c r="K491" s="29" t="s">
        <v>22</v>
      </c>
      <c r="L491" s="29" t="s">
        <v>22</v>
      </c>
      <c r="M491" s="29" t="s">
        <v>22</v>
      </c>
      <c r="N491" s="29" t="s">
        <v>22</v>
      </c>
      <c r="O491" s="29" t="s">
        <v>22</v>
      </c>
      <c r="P491" s="29" t="s">
        <v>22</v>
      </c>
      <c r="Q491" s="39" t="s">
        <v>22</v>
      </c>
      <c r="R491" s="33" t="s">
        <v>36</v>
      </c>
      <c r="S491" s="33" t="s">
        <v>24</v>
      </c>
      <c r="T491" s="33" t="s">
        <v>25</v>
      </c>
    </row>
    <row r="492" spans="1:20" s="69" customFormat="1" ht="30" customHeight="1" x14ac:dyDescent="0.25">
      <c r="A492" s="3">
        <v>490</v>
      </c>
      <c r="B492" s="34" t="s">
        <v>1044</v>
      </c>
      <c r="C492" s="34" t="s">
        <v>1045</v>
      </c>
      <c r="D492" s="33">
        <v>47</v>
      </c>
      <c r="E492" s="33" t="s">
        <v>33</v>
      </c>
      <c r="F492" s="33" t="s">
        <v>197</v>
      </c>
      <c r="G492" s="19" t="s">
        <v>35</v>
      </c>
      <c r="H492" s="42">
        <v>42635</v>
      </c>
      <c r="I492" s="68">
        <v>6900</v>
      </c>
      <c r="J492" s="29" t="s">
        <v>22</v>
      </c>
      <c r="K492" s="29" t="s">
        <v>22</v>
      </c>
      <c r="L492" s="29" t="s">
        <v>22</v>
      </c>
      <c r="M492" s="29" t="s">
        <v>22</v>
      </c>
      <c r="N492" s="29" t="s">
        <v>22</v>
      </c>
      <c r="O492" s="29" t="s">
        <v>22</v>
      </c>
      <c r="P492" s="29" t="s">
        <v>22</v>
      </c>
      <c r="Q492" s="39" t="s">
        <v>22</v>
      </c>
      <c r="R492" s="33" t="s">
        <v>23</v>
      </c>
      <c r="S492" s="33">
        <v>9418978409</v>
      </c>
      <c r="T492" s="33" t="s">
        <v>30</v>
      </c>
    </row>
    <row r="493" spans="1:20" s="69" customFormat="1" ht="30" customHeight="1" x14ac:dyDescent="0.25">
      <c r="A493" s="3">
        <v>491</v>
      </c>
      <c r="B493" s="34" t="s">
        <v>1046</v>
      </c>
      <c r="C493" s="34" t="s">
        <v>1047</v>
      </c>
      <c r="D493" s="33">
        <v>70</v>
      </c>
      <c r="E493" s="33" t="s">
        <v>19</v>
      </c>
      <c r="F493" s="33" t="s">
        <v>160</v>
      </c>
      <c r="G493" s="19" t="s">
        <v>262</v>
      </c>
      <c r="H493" s="42">
        <v>42635</v>
      </c>
      <c r="I493" s="68">
        <v>420</v>
      </c>
      <c r="J493" s="29" t="s">
        <v>22</v>
      </c>
      <c r="K493" s="29" t="s">
        <v>22</v>
      </c>
      <c r="L493" s="29" t="s">
        <v>22</v>
      </c>
      <c r="M493" s="29" t="s">
        <v>22</v>
      </c>
      <c r="N493" s="29" t="s">
        <v>22</v>
      </c>
      <c r="O493" s="29" t="s">
        <v>22</v>
      </c>
      <c r="P493" s="29" t="s">
        <v>22</v>
      </c>
      <c r="Q493" s="39" t="s">
        <v>22</v>
      </c>
      <c r="R493" s="33" t="s">
        <v>23</v>
      </c>
      <c r="S493" s="33">
        <v>9418717737</v>
      </c>
      <c r="T493" s="33" t="s">
        <v>30</v>
      </c>
    </row>
    <row r="494" spans="1:20" s="69" customFormat="1" ht="30" customHeight="1" x14ac:dyDescent="0.25">
      <c r="A494" s="3">
        <v>492</v>
      </c>
      <c r="B494" s="34" t="s">
        <v>1048</v>
      </c>
      <c r="C494" s="34" t="s">
        <v>1049</v>
      </c>
      <c r="D494" s="33">
        <v>79</v>
      </c>
      <c r="E494" s="33" t="s">
        <v>19</v>
      </c>
      <c r="F494" s="33" t="s">
        <v>99</v>
      </c>
      <c r="G494" s="19" t="s">
        <v>109</v>
      </c>
      <c r="H494" s="42">
        <v>42635</v>
      </c>
      <c r="I494" s="68">
        <v>420</v>
      </c>
      <c r="J494" s="29" t="s">
        <v>22</v>
      </c>
      <c r="K494" s="29" t="s">
        <v>22</v>
      </c>
      <c r="L494" s="29" t="s">
        <v>22</v>
      </c>
      <c r="M494" s="29" t="s">
        <v>22</v>
      </c>
      <c r="N494" s="29" t="s">
        <v>22</v>
      </c>
      <c r="O494" s="29" t="s">
        <v>22</v>
      </c>
      <c r="P494" s="29" t="s">
        <v>22</v>
      </c>
      <c r="Q494" s="39" t="s">
        <v>22</v>
      </c>
      <c r="R494" s="33" t="s">
        <v>23</v>
      </c>
      <c r="S494" s="33">
        <v>9459762174</v>
      </c>
      <c r="T494" s="33" t="s">
        <v>30</v>
      </c>
    </row>
    <row r="495" spans="1:20" s="69" customFormat="1" ht="30" customHeight="1" x14ac:dyDescent="0.25">
      <c r="A495" s="3">
        <v>493</v>
      </c>
      <c r="B495" s="34" t="s">
        <v>1050</v>
      </c>
      <c r="C495" s="34" t="s">
        <v>1051</v>
      </c>
      <c r="D495" s="33">
        <v>54</v>
      </c>
      <c r="E495" s="33" t="s">
        <v>19</v>
      </c>
      <c r="F495" s="33" t="s">
        <v>99</v>
      </c>
      <c r="G495" s="19" t="s">
        <v>262</v>
      </c>
      <c r="H495" s="42">
        <v>42635</v>
      </c>
      <c r="I495" s="68">
        <v>420</v>
      </c>
      <c r="J495" s="29" t="s">
        <v>22</v>
      </c>
      <c r="K495" s="29" t="s">
        <v>22</v>
      </c>
      <c r="L495" s="29" t="s">
        <v>22</v>
      </c>
      <c r="M495" s="29" t="s">
        <v>22</v>
      </c>
      <c r="N495" s="29" t="s">
        <v>22</v>
      </c>
      <c r="O495" s="29" t="s">
        <v>22</v>
      </c>
      <c r="P495" s="29" t="s">
        <v>22</v>
      </c>
      <c r="Q495" s="39" t="s">
        <v>22</v>
      </c>
      <c r="R495" s="33" t="s">
        <v>23</v>
      </c>
      <c r="S495" s="33">
        <v>9805580608</v>
      </c>
      <c r="T495" s="33" t="s">
        <v>30</v>
      </c>
    </row>
    <row r="496" spans="1:20" s="69" customFormat="1" ht="30" customHeight="1" x14ac:dyDescent="0.25">
      <c r="A496" s="3">
        <v>494</v>
      </c>
      <c r="B496" s="34" t="s">
        <v>1052</v>
      </c>
      <c r="C496" s="34" t="s">
        <v>1053</v>
      </c>
      <c r="D496" s="33">
        <v>57</v>
      </c>
      <c r="E496" s="33" t="s">
        <v>19</v>
      </c>
      <c r="F496" s="33" t="s">
        <v>49</v>
      </c>
      <c r="G496" s="19" t="s">
        <v>262</v>
      </c>
      <c r="H496" s="42">
        <v>42635</v>
      </c>
      <c r="I496" s="68">
        <v>420</v>
      </c>
      <c r="J496" s="29" t="s">
        <v>22</v>
      </c>
      <c r="K496" s="29" t="s">
        <v>22</v>
      </c>
      <c r="L496" s="29" t="s">
        <v>22</v>
      </c>
      <c r="M496" s="29" t="s">
        <v>22</v>
      </c>
      <c r="N496" s="29" t="s">
        <v>22</v>
      </c>
      <c r="O496" s="29" t="s">
        <v>22</v>
      </c>
      <c r="P496" s="29" t="s">
        <v>22</v>
      </c>
      <c r="Q496" s="39" t="s">
        <v>22</v>
      </c>
      <c r="R496" s="33" t="s">
        <v>36</v>
      </c>
      <c r="S496" s="33">
        <v>8894884798</v>
      </c>
      <c r="T496" s="33" t="s">
        <v>30</v>
      </c>
    </row>
    <row r="497" spans="1:20" s="69" customFormat="1" ht="30" customHeight="1" x14ac:dyDescent="0.25">
      <c r="A497" s="3">
        <v>495</v>
      </c>
      <c r="B497" s="34" t="s">
        <v>1054</v>
      </c>
      <c r="C497" s="34" t="s">
        <v>1055</v>
      </c>
      <c r="D497" s="33">
        <v>83</v>
      </c>
      <c r="E497" s="33" t="s">
        <v>19</v>
      </c>
      <c r="F497" s="33" t="s">
        <v>49</v>
      </c>
      <c r="G497" s="19" t="s">
        <v>262</v>
      </c>
      <c r="H497" s="42">
        <v>42635</v>
      </c>
      <c r="I497" s="68">
        <v>420</v>
      </c>
      <c r="J497" s="29" t="s">
        <v>22</v>
      </c>
      <c r="K497" s="29" t="s">
        <v>22</v>
      </c>
      <c r="L497" s="29" t="s">
        <v>22</v>
      </c>
      <c r="M497" s="29" t="s">
        <v>22</v>
      </c>
      <c r="N497" s="29" t="s">
        <v>22</v>
      </c>
      <c r="O497" s="29" t="s">
        <v>22</v>
      </c>
      <c r="P497" s="29" t="s">
        <v>22</v>
      </c>
      <c r="Q497" s="39" t="s">
        <v>22</v>
      </c>
      <c r="R497" s="33" t="s">
        <v>23</v>
      </c>
      <c r="S497" s="33">
        <v>8628662421</v>
      </c>
      <c r="T497" s="33" t="s">
        <v>30</v>
      </c>
    </row>
    <row r="498" spans="1:20" s="69" customFormat="1" ht="30" customHeight="1" x14ac:dyDescent="0.25">
      <c r="A498" s="3">
        <v>496</v>
      </c>
      <c r="B498" s="70" t="s">
        <v>1056</v>
      </c>
      <c r="C498" s="70" t="s">
        <v>1057</v>
      </c>
      <c r="D498" s="71">
        <v>39</v>
      </c>
      <c r="E498" s="71" t="s">
        <v>33</v>
      </c>
      <c r="F498" s="71" t="s">
        <v>102</v>
      </c>
      <c r="G498" s="57" t="s">
        <v>35</v>
      </c>
      <c r="H498" s="72">
        <v>42637</v>
      </c>
      <c r="I498" s="73">
        <v>6900</v>
      </c>
      <c r="J498" s="29" t="s">
        <v>22</v>
      </c>
      <c r="K498" s="29" t="s">
        <v>22</v>
      </c>
      <c r="L498" s="29" t="s">
        <v>22</v>
      </c>
      <c r="M498" s="29" t="s">
        <v>22</v>
      </c>
      <c r="N498" s="29" t="s">
        <v>22</v>
      </c>
      <c r="O498" s="29" t="s">
        <v>22</v>
      </c>
      <c r="P498" s="29" t="s">
        <v>22</v>
      </c>
      <c r="Q498" s="24" t="s">
        <v>22</v>
      </c>
      <c r="R498" s="71" t="s">
        <v>23</v>
      </c>
      <c r="S498" s="71">
        <v>9418613841</v>
      </c>
      <c r="T498" s="71" t="s">
        <v>30</v>
      </c>
    </row>
    <row r="499" spans="1:20" s="69" customFormat="1" ht="30" customHeight="1" x14ac:dyDescent="0.25">
      <c r="A499" s="3">
        <v>497</v>
      </c>
      <c r="B499" s="70" t="s">
        <v>1058</v>
      </c>
      <c r="C499" s="70" t="s">
        <v>1059</v>
      </c>
      <c r="D499" s="71">
        <v>60</v>
      </c>
      <c r="E499" s="71" t="s">
        <v>19</v>
      </c>
      <c r="F499" s="71" t="s">
        <v>126</v>
      </c>
      <c r="G499" s="57" t="s">
        <v>109</v>
      </c>
      <c r="H499" s="72">
        <v>42637</v>
      </c>
      <c r="I499" s="73">
        <v>420</v>
      </c>
      <c r="J499" s="29" t="s">
        <v>22</v>
      </c>
      <c r="K499" s="29" t="s">
        <v>22</v>
      </c>
      <c r="L499" s="29" t="s">
        <v>22</v>
      </c>
      <c r="M499" s="29" t="s">
        <v>22</v>
      </c>
      <c r="N499" s="29" t="s">
        <v>22</v>
      </c>
      <c r="O499" s="29" t="s">
        <v>22</v>
      </c>
      <c r="P499" s="29" t="s">
        <v>22</v>
      </c>
      <c r="Q499" s="39" t="s">
        <v>22</v>
      </c>
      <c r="R499" s="71" t="s">
        <v>177</v>
      </c>
      <c r="S499" s="71">
        <v>9805161132</v>
      </c>
      <c r="T499" s="71" t="s">
        <v>30</v>
      </c>
    </row>
    <row r="500" spans="1:20" s="69" customFormat="1" ht="30" customHeight="1" x14ac:dyDescent="0.25">
      <c r="A500" s="3">
        <v>498</v>
      </c>
      <c r="B500" s="70" t="s">
        <v>1060</v>
      </c>
      <c r="C500" s="70" t="s">
        <v>1061</v>
      </c>
      <c r="D500" s="71">
        <v>22</v>
      </c>
      <c r="E500" s="71" t="s">
        <v>33</v>
      </c>
      <c r="F500" s="71" t="s">
        <v>1062</v>
      </c>
      <c r="G500" s="57" t="s">
        <v>35</v>
      </c>
      <c r="H500" s="72">
        <v>42637</v>
      </c>
      <c r="I500" s="73">
        <v>6900</v>
      </c>
      <c r="J500" s="29" t="s">
        <v>22</v>
      </c>
      <c r="K500" s="29" t="s">
        <v>22</v>
      </c>
      <c r="L500" s="29" t="s">
        <v>22</v>
      </c>
      <c r="M500" s="29" t="s">
        <v>22</v>
      </c>
      <c r="N500" s="29" t="s">
        <v>22</v>
      </c>
      <c r="O500" s="29" t="s">
        <v>22</v>
      </c>
      <c r="P500" s="29" t="s">
        <v>22</v>
      </c>
      <c r="Q500" s="39" t="s">
        <v>22</v>
      </c>
      <c r="R500" s="71" t="s">
        <v>23</v>
      </c>
      <c r="S500" s="71">
        <v>8679114000</v>
      </c>
      <c r="T500" s="71" t="s">
        <v>30</v>
      </c>
    </row>
    <row r="501" spans="1:20" s="69" customFormat="1" ht="30" customHeight="1" x14ac:dyDescent="0.25">
      <c r="A501" s="3">
        <v>499</v>
      </c>
      <c r="B501" s="77" t="s">
        <v>1063</v>
      </c>
      <c r="C501" s="77" t="s">
        <v>1064</v>
      </c>
      <c r="D501" s="49">
        <v>28</v>
      </c>
      <c r="E501" s="49" t="s">
        <v>33</v>
      </c>
      <c r="F501" s="49" t="s">
        <v>227</v>
      </c>
      <c r="G501" s="57" t="s">
        <v>121</v>
      </c>
      <c r="H501" s="62">
        <v>42637</v>
      </c>
      <c r="I501" s="73">
        <v>875</v>
      </c>
      <c r="J501" s="29" t="s">
        <v>22</v>
      </c>
      <c r="K501" s="29" t="s">
        <v>22</v>
      </c>
      <c r="L501" s="29" t="s">
        <v>22</v>
      </c>
      <c r="M501" s="29" t="s">
        <v>22</v>
      </c>
      <c r="N501" s="29" t="s">
        <v>22</v>
      </c>
      <c r="O501" s="29" t="s">
        <v>22</v>
      </c>
      <c r="P501" s="29" t="s">
        <v>22</v>
      </c>
      <c r="Q501" s="39" t="s">
        <v>22</v>
      </c>
      <c r="R501" s="49" t="s">
        <v>23</v>
      </c>
      <c r="S501" s="49">
        <v>8261856050</v>
      </c>
      <c r="T501" s="49" t="s">
        <v>25</v>
      </c>
    </row>
    <row r="502" spans="1:20" s="69" customFormat="1" ht="30" customHeight="1" x14ac:dyDescent="0.25">
      <c r="A502" s="3">
        <v>500</v>
      </c>
      <c r="B502" s="70" t="s">
        <v>1065</v>
      </c>
      <c r="C502" s="70" t="s">
        <v>1066</v>
      </c>
      <c r="D502" s="71">
        <v>87</v>
      </c>
      <c r="E502" s="71" t="s">
        <v>33</v>
      </c>
      <c r="F502" s="71" t="s">
        <v>227</v>
      </c>
      <c r="G502" s="57" t="s">
        <v>21</v>
      </c>
      <c r="H502" s="72">
        <v>42637</v>
      </c>
      <c r="I502" s="73">
        <v>1075</v>
      </c>
      <c r="J502" s="29" t="s">
        <v>22</v>
      </c>
      <c r="K502" s="29" t="s">
        <v>22</v>
      </c>
      <c r="L502" s="29" t="s">
        <v>22</v>
      </c>
      <c r="M502" s="29" t="s">
        <v>22</v>
      </c>
      <c r="N502" s="29" t="s">
        <v>22</v>
      </c>
      <c r="O502" s="29" t="s">
        <v>22</v>
      </c>
      <c r="P502" s="29" t="s">
        <v>22</v>
      </c>
      <c r="Q502" s="39" t="s">
        <v>22</v>
      </c>
      <c r="R502" s="71" t="s">
        <v>36</v>
      </c>
      <c r="S502" s="71">
        <v>9857947716</v>
      </c>
      <c r="T502" s="71" t="s">
        <v>25</v>
      </c>
    </row>
    <row r="503" spans="1:20" s="69" customFormat="1" ht="30" customHeight="1" x14ac:dyDescent="0.25">
      <c r="A503" s="3">
        <v>501</v>
      </c>
      <c r="B503" s="70" t="s">
        <v>1067</v>
      </c>
      <c r="C503" s="70" t="s">
        <v>1068</v>
      </c>
      <c r="D503" s="71">
        <v>25</v>
      </c>
      <c r="E503" s="71" t="s">
        <v>19</v>
      </c>
      <c r="F503" s="71" t="s">
        <v>126</v>
      </c>
      <c r="G503" s="57" t="s">
        <v>85</v>
      </c>
      <c r="H503" s="72">
        <v>42637</v>
      </c>
      <c r="I503" s="73">
        <v>2038</v>
      </c>
      <c r="J503" s="29" t="s">
        <v>22</v>
      </c>
      <c r="K503" s="29" t="s">
        <v>22</v>
      </c>
      <c r="L503" s="29" t="s">
        <v>22</v>
      </c>
      <c r="M503" s="29" t="s">
        <v>22</v>
      </c>
      <c r="N503" s="29" t="s">
        <v>22</v>
      </c>
      <c r="O503" s="29" t="s">
        <v>22</v>
      </c>
      <c r="P503" s="29" t="s">
        <v>22</v>
      </c>
      <c r="Q503" s="39" t="s">
        <v>22</v>
      </c>
      <c r="R503" s="71" t="s">
        <v>36</v>
      </c>
      <c r="S503" s="71">
        <v>9459729149</v>
      </c>
      <c r="T503" s="71" t="s">
        <v>30</v>
      </c>
    </row>
    <row r="504" spans="1:20" s="69" customFormat="1" ht="30" customHeight="1" x14ac:dyDescent="0.25">
      <c r="A504" s="3">
        <v>502</v>
      </c>
      <c r="B504" s="70" t="s">
        <v>1069</v>
      </c>
      <c r="C504" s="70" t="s">
        <v>1070</v>
      </c>
      <c r="D504" s="71">
        <v>39</v>
      </c>
      <c r="E504" s="71" t="s">
        <v>19</v>
      </c>
      <c r="F504" s="71" t="s">
        <v>102</v>
      </c>
      <c r="G504" s="57" t="s">
        <v>21</v>
      </c>
      <c r="H504" s="72">
        <v>42637</v>
      </c>
      <c r="I504" s="73">
        <v>1075</v>
      </c>
      <c r="J504" s="29" t="s">
        <v>22</v>
      </c>
      <c r="K504" s="29" t="s">
        <v>22</v>
      </c>
      <c r="L504" s="29" t="s">
        <v>22</v>
      </c>
      <c r="M504" s="29" t="s">
        <v>22</v>
      </c>
      <c r="N504" s="29" t="s">
        <v>22</v>
      </c>
      <c r="O504" s="29" t="s">
        <v>22</v>
      </c>
      <c r="P504" s="29" t="s">
        <v>22</v>
      </c>
      <c r="Q504" s="39" t="s">
        <v>22</v>
      </c>
      <c r="R504" s="71" t="s">
        <v>36</v>
      </c>
      <c r="S504" s="71">
        <v>9625746241</v>
      </c>
      <c r="T504" s="71" t="s">
        <v>25</v>
      </c>
    </row>
    <row r="505" spans="1:20" s="69" customFormat="1" ht="30" customHeight="1" x14ac:dyDescent="0.25">
      <c r="A505" s="3">
        <v>503</v>
      </c>
      <c r="B505" s="70" t="s">
        <v>1071</v>
      </c>
      <c r="C505" s="70" t="s">
        <v>1072</v>
      </c>
      <c r="D505" s="71">
        <v>35</v>
      </c>
      <c r="E505" s="71" t="s">
        <v>19</v>
      </c>
      <c r="F505" s="71" t="s">
        <v>126</v>
      </c>
      <c r="G505" s="57" t="s">
        <v>109</v>
      </c>
      <c r="H505" s="72">
        <v>42637</v>
      </c>
      <c r="I505" s="73">
        <v>420</v>
      </c>
      <c r="J505" s="29" t="s">
        <v>22</v>
      </c>
      <c r="K505" s="29" t="s">
        <v>22</v>
      </c>
      <c r="L505" s="29" t="s">
        <v>22</v>
      </c>
      <c r="M505" s="29" t="s">
        <v>22</v>
      </c>
      <c r="N505" s="29" t="s">
        <v>22</v>
      </c>
      <c r="O505" s="29" t="s">
        <v>22</v>
      </c>
      <c r="P505" s="29" t="s">
        <v>22</v>
      </c>
      <c r="Q505" s="39" t="s">
        <v>22</v>
      </c>
      <c r="R505" s="71" t="s">
        <v>23</v>
      </c>
      <c r="S505" s="71">
        <v>9805657400</v>
      </c>
      <c r="T505" s="71" t="s">
        <v>30</v>
      </c>
    </row>
    <row r="506" spans="1:20" s="69" customFormat="1" ht="30" customHeight="1" x14ac:dyDescent="0.25">
      <c r="A506" s="3">
        <v>504</v>
      </c>
      <c r="B506" s="70" t="s">
        <v>1073</v>
      </c>
      <c r="C506" s="70" t="s">
        <v>1074</v>
      </c>
      <c r="D506" s="71">
        <v>10</v>
      </c>
      <c r="E506" s="71" t="s">
        <v>33</v>
      </c>
      <c r="F506" s="71" t="s">
        <v>425</v>
      </c>
      <c r="G506" s="57" t="s">
        <v>211</v>
      </c>
      <c r="H506" s="72">
        <v>42637</v>
      </c>
      <c r="I506" s="73">
        <v>7200</v>
      </c>
      <c r="J506" s="29" t="s">
        <v>22</v>
      </c>
      <c r="K506" s="29" t="s">
        <v>22</v>
      </c>
      <c r="L506" s="29" t="s">
        <v>22</v>
      </c>
      <c r="M506" s="29" t="s">
        <v>22</v>
      </c>
      <c r="N506" s="29" t="s">
        <v>22</v>
      </c>
      <c r="O506" s="29" t="s">
        <v>22</v>
      </c>
      <c r="P506" s="29" t="s">
        <v>22</v>
      </c>
      <c r="Q506" s="39" t="s">
        <v>22</v>
      </c>
      <c r="R506" s="71" t="s">
        <v>36</v>
      </c>
      <c r="S506" s="71">
        <v>9817952630</v>
      </c>
      <c r="T506" s="71" t="s">
        <v>30</v>
      </c>
    </row>
    <row r="507" spans="1:20" s="69" customFormat="1" ht="30" customHeight="1" x14ac:dyDescent="0.25">
      <c r="A507" s="3">
        <v>505</v>
      </c>
      <c r="B507" s="70" t="s">
        <v>1075</v>
      </c>
      <c r="C507" s="70" t="s">
        <v>1076</v>
      </c>
      <c r="D507" s="71">
        <v>69</v>
      </c>
      <c r="E507" s="71" t="s">
        <v>19</v>
      </c>
      <c r="F507" s="71" t="s">
        <v>126</v>
      </c>
      <c r="G507" s="57" t="s">
        <v>180</v>
      </c>
      <c r="H507" s="72">
        <v>42637</v>
      </c>
      <c r="I507" s="73">
        <v>1495</v>
      </c>
      <c r="J507" s="29" t="s">
        <v>22</v>
      </c>
      <c r="K507" s="29" t="s">
        <v>22</v>
      </c>
      <c r="L507" s="29" t="s">
        <v>22</v>
      </c>
      <c r="M507" s="29" t="s">
        <v>22</v>
      </c>
      <c r="N507" s="29" t="s">
        <v>22</v>
      </c>
      <c r="O507" s="29" t="s">
        <v>22</v>
      </c>
      <c r="P507" s="29" t="s">
        <v>22</v>
      </c>
      <c r="Q507" s="39" t="s">
        <v>22</v>
      </c>
      <c r="R507" s="71" t="s">
        <v>23</v>
      </c>
      <c r="S507" s="71">
        <v>9816347448</v>
      </c>
      <c r="T507" s="71" t="s">
        <v>25</v>
      </c>
    </row>
    <row r="508" spans="1:20" s="69" customFormat="1" ht="30" customHeight="1" x14ac:dyDescent="0.25">
      <c r="A508" s="3">
        <v>506</v>
      </c>
      <c r="B508" s="70" t="s">
        <v>1077</v>
      </c>
      <c r="C508" s="70" t="s">
        <v>1078</v>
      </c>
      <c r="D508" s="71">
        <v>32</v>
      </c>
      <c r="E508" s="71" t="s">
        <v>19</v>
      </c>
      <c r="F508" s="71" t="s">
        <v>61</v>
      </c>
      <c r="G508" s="57" t="s">
        <v>21</v>
      </c>
      <c r="H508" s="72">
        <v>42637</v>
      </c>
      <c r="I508" s="73">
        <v>1075</v>
      </c>
      <c r="J508" s="29" t="s">
        <v>22</v>
      </c>
      <c r="K508" s="29" t="s">
        <v>22</v>
      </c>
      <c r="L508" s="29" t="s">
        <v>22</v>
      </c>
      <c r="M508" s="29" t="s">
        <v>22</v>
      </c>
      <c r="N508" s="29" t="s">
        <v>22</v>
      </c>
      <c r="O508" s="29" t="s">
        <v>22</v>
      </c>
      <c r="P508" s="29" t="s">
        <v>22</v>
      </c>
      <c r="Q508" s="39" t="s">
        <v>22</v>
      </c>
      <c r="R508" s="71" t="s">
        <v>23</v>
      </c>
      <c r="S508" s="71">
        <v>9625634895</v>
      </c>
      <c r="T508" s="71" t="s">
        <v>25</v>
      </c>
    </row>
    <row r="509" spans="1:20" s="69" customFormat="1" ht="30" customHeight="1" x14ac:dyDescent="0.25">
      <c r="A509" s="3">
        <v>507</v>
      </c>
      <c r="B509" s="70" t="s">
        <v>1079</v>
      </c>
      <c r="C509" s="70" t="s">
        <v>1080</v>
      </c>
      <c r="D509" s="71">
        <v>9</v>
      </c>
      <c r="E509" s="71" t="s">
        <v>19</v>
      </c>
      <c r="F509" s="71" t="s">
        <v>804</v>
      </c>
      <c r="G509" s="57" t="s">
        <v>1081</v>
      </c>
      <c r="H509" s="72">
        <v>42637</v>
      </c>
      <c r="I509" s="73">
        <v>1872</v>
      </c>
      <c r="J509" s="29" t="s">
        <v>22</v>
      </c>
      <c r="K509" s="29" t="s">
        <v>22</v>
      </c>
      <c r="L509" s="29" t="s">
        <v>22</v>
      </c>
      <c r="M509" s="29" t="s">
        <v>22</v>
      </c>
      <c r="N509" s="29" t="s">
        <v>22</v>
      </c>
      <c r="O509" s="29" t="s">
        <v>22</v>
      </c>
      <c r="P509" s="29" t="s">
        <v>22</v>
      </c>
      <c r="Q509" s="39" t="s">
        <v>22</v>
      </c>
      <c r="R509" s="71" t="s">
        <v>177</v>
      </c>
      <c r="S509" s="71">
        <v>9817098597</v>
      </c>
      <c r="T509" s="71" t="s">
        <v>30</v>
      </c>
    </row>
    <row r="510" spans="1:20" s="69" customFormat="1" ht="30" customHeight="1" x14ac:dyDescent="0.25">
      <c r="A510" s="3">
        <v>508</v>
      </c>
      <c r="B510" s="70" t="s">
        <v>1082</v>
      </c>
      <c r="C510" s="70" t="s">
        <v>1083</v>
      </c>
      <c r="D510" s="71">
        <v>9</v>
      </c>
      <c r="E510" s="71" t="s">
        <v>19</v>
      </c>
      <c r="F510" s="71" t="s">
        <v>197</v>
      </c>
      <c r="G510" s="57" t="s">
        <v>1084</v>
      </c>
      <c r="H510" s="72">
        <v>42637</v>
      </c>
      <c r="I510" s="73">
        <v>4500</v>
      </c>
      <c r="J510" s="29" t="s">
        <v>22</v>
      </c>
      <c r="K510" s="29" t="s">
        <v>22</v>
      </c>
      <c r="L510" s="29" t="s">
        <v>22</v>
      </c>
      <c r="M510" s="29" t="s">
        <v>22</v>
      </c>
      <c r="N510" s="29" t="s">
        <v>22</v>
      </c>
      <c r="O510" s="29" t="s">
        <v>22</v>
      </c>
      <c r="P510" s="29" t="s">
        <v>22</v>
      </c>
      <c r="Q510" s="39" t="s">
        <v>22</v>
      </c>
      <c r="R510" s="71" t="s">
        <v>23</v>
      </c>
      <c r="S510" s="71">
        <v>8894346944</v>
      </c>
      <c r="T510" s="71" t="s">
        <v>531</v>
      </c>
    </row>
    <row r="511" spans="1:20" s="69" customFormat="1" ht="30" customHeight="1" x14ac:dyDescent="0.25">
      <c r="A511" s="3">
        <v>509</v>
      </c>
      <c r="B511" s="70" t="s">
        <v>1085</v>
      </c>
      <c r="C511" s="70" t="s">
        <v>1086</v>
      </c>
      <c r="D511" s="71">
        <v>74</v>
      </c>
      <c r="E511" s="71" t="s">
        <v>19</v>
      </c>
      <c r="F511" s="71" t="s">
        <v>473</v>
      </c>
      <c r="G511" s="57" t="s">
        <v>109</v>
      </c>
      <c r="H511" s="72">
        <v>42637</v>
      </c>
      <c r="I511" s="73">
        <v>420</v>
      </c>
      <c r="J511" s="29" t="s">
        <v>22</v>
      </c>
      <c r="K511" s="29" t="s">
        <v>22</v>
      </c>
      <c r="L511" s="29" t="s">
        <v>22</v>
      </c>
      <c r="M511" s="29" t="s">
        <v>22</v>
      </c>
      <c r="N511" s="29" t="s">
        <v>22</v>
      </c>
      <c r="O511" s="29" t="s">
        <v>22</v>
      </c>
      <c r="P511" s="29" t="s">
        <v>22</v>
      </c>
      <c r="Q511" s="39" t="s">
        <v>22</v>
      </c>
      <c r="R511" s="71" t="s">
        <v>23</v>
      </c>
      <c r="S511" s="71">
        <v>9625407285</v>
      </c>
      <c r="T511" s="71" t="s">
        <v>30</v>
      </c>
    </row>
    <row r="512" spans="1:20" s="69" customFormat="1" ht="30" customHeight="1" x14ac:dyDescent="0.25">
      <c r="A512" s="3">
        <v>510</v>
      </c>
      <c r="B512" s="77" t="s">
        <v>1087</v>
      </c>
      <c r="C512" s="77" t="s">
        <v>1076</v>
      </c>
      <c r="D512" s="49">
        <v>8</v>
      </c>
      <c r="E512" s="49" t="s">
        <v>19</v>
      </c>
      <c r="F512" s="49" t="s">
        <v>80</v>
      </c>
      <c r="G512" s="57" t="s">
        <v>46</v>
      </c>
      <c r="H512" s="62">
        <v>42637</v>
      </c>
      <c r="I512" s="73">
        <v>1026</v>
      </c>
      <c r="J512" s="29" t="s">
        <v>22</v>
      </c>
      <c r="K512" s="29" t="s">
        <v>22</v>
      </c>
      <c r="L512" s="29" t="s">
        <v>22</v>
      </c>
      <c r="M512" s="29" t="s">
        <v>22</v>
      </c>
      <c r="N512" s="29" t="s">
        <v>22</v>
      </c>
      <c r="O512" s="29" t="s">
        <v>22</v>
      </c>
      <c r="P512" s="29" t="s">
        <v>22</v>
      </c>
      <c r="Q512" s="39" t="s">
        <v>22</v>
      </c>
      <c r="R512" s="49" t="s">
        <v>23</v>
      </c>
      <c r="S512" s="49">
        <v>9625708061</v>
      </c>
      <c r="T512" s="49" t="s">
        <v>30</v>
      </c>
    </row>
    <row r="513" spans="1:20" s="69" customFormat="1" ht="30" customHeight="1" x14ac:dyDescent="0.25">
      <c r="A513" s="3">
        <v>511</v>
      </c>
      <c r="B513" s="70" t="s">
        <v>1088</v>
      </c>
      <c r="C513" s="70" t="s">
        <v>1089</v>
      </c>
      <c r="D513" s="71">
        <v>43</v>
      </c>
      <c r="E513" s="71" t="s">
        <v>33</v>
      </c>
      <c r="F513" s="71" t="s">
        <v>1090</v>
      </c>
      <c r="G513" s="57" t="s">
        <v>35</v>
      </c>
      <c r="H513" s="72">
        <v>42637</v>
      </c>
      <c r="I513" s="73">
        <v>6900</v>
      </c>
      <c r="J513" s="29" t="s">
        <v>22</v>
      </c>
      <c r="K513" s="29" t="s">
        <v>22</v>
      </c>
      <c r="L513" s="29" t="s">
        <v>22</v>
      </c>
      <c r="M513" s="29" t="s">
        <v>22</v>
      </c>
      <c r="N513" s="29" t="s">
        <v>22</v>
      </c>
      <c r="O513" s="29" t="s">
        <v>22</v>
      </c>
      <c r="P513" s="29" t="s">
        <v>22</v>
      </c>
      <c r="Q513" s="39" t="s">
        <v>22</v>
      </c>
      <c r="R513" s="71" t="s">
        <v>23</v>
      </c>
      <c r="S513" s="71">
        <v>8988452762</v>
      </c>
      <c r="T513" s="71" t="s">
        <v>30</v>
      </c>
    </row>
    <row r="514" spans="1:20" s="69" customFormat="1" ht="30" customHeight="1" x14ac:dyDescent="0.25">
      <c r="A514" s="3">
        <v>512</v>
      </c>
      <c r="B514" s="70" t="s">
        <v>1091</v>
      </c>
      <c r="C514" s="70" t="s">
        <v>1092</v>
      </c>
      <c r="D514" s="71">
        <v>22</v>
      </c>
      <c r="E514" s="71" t="s">
        <v>19</v>
      </c>
      <c r="F514" s="71" t="s">
        <v>1093</v>
      </c>
      <c r="G514" s="57" t="s">
        <v>1084</v>
      </c>
      <c r="H514" s="72">
        <v>42637</v>
      </c>
      <c r="I514" s="73">
        <v>4500</v>
      </c>
      <c r="J514" s="29" t="s">
        <v>22</v>
      </c>
      <c r="K514" s="29" t="s">
        <v>22</v>
      </c>
      <c r="L514" s="29" t="s">
        <v>22</v>
      </c>
      <c r="M514" s="29" t="s">
        <v>22</v>
      </c>
      <c r="N514" s="29" t="s">
        <v>22</v>
      </c>
      <c r="O514" s="29" t="s">
        <v>22</v>
      </c>
      <c r="P514" s="29" t="s">
        <v>22</v>
      </c>
      <c r="Q514" s="39" t="s">
        <v>22</v>
      </c>
      <c r="R514" s="71" t="s">
        <v>36</v>
      </c>
      <c r="S514" s="71">
        <v>9625217941</v>
      </c>
      <c r="T514" s="71" t="s">
        <v>531</v>
      </c>
    </row>
    <row r="515" spans="1:20" s="69" customFormat="1" ht="30" customHeight="1" x14ac:dyDescent="0.25">
      <c r="A515" s="3">
        <v>513</v>
      </c>
      <c r="B515" s="70" t="s">
        <v>1094</v>
      </c>
      <c r="C515" s="70" t="s">
        <v>1095</v>
      </c>
      <c r="D515" s="71">
        <v>22</v>
      </c>
      <c r="E515" s="71" t="s">
        <v>19</v>
      </c>
      <c r="F515" s="71" t="s">
        <v>49</v>
      </c>
      <c r="G515" s="57" t="s">
        <v>35</v>
      </c>
      <c r="H515" s="72">
        <v>42637</v>
      </c>
      <c r="I515" s="73">
        <v>6900</v>
      </c>
      <c r="J515" s="29" t="s">
        <v>22</v>
      </c>
      <c r="K515" s="29" t="s">
        <v>22</v>
      </c>
      <c r="L515" s="29" t="s">
        <v>22</v>
      </c>
      <c r="M515" s="29" t="s">
        <v>22</v>
      </c>
      <c r="N515" s="29" t="s">
        <v>22</v>
      </c>
      <c r="O515" s="29" t="s">
        <v>22</v>
      </c>
      <c r="P515" s="29" t="s">
        <v>22</v>
      </c>
      <c r="Q515" s="39" t="s">
        <v>22</v>
      </c>
      <c r="R515" s="71" t="s">
        <v>36</v>
      </c>
      <c r="S515" s="71">
        <v>9882470009</v>
      </c>
      <c r="T515" s="71" t="s">
        <v>30</v>
      </c>
    </row>
    <row r="516" spans="1:20" s="69" customFormat="1" ht="30" customHeight="1" x14ac:dyDescent="0.25">
      <c r="A516" s="3">
        <v>514</v>
      </c>
      <c r="B516" s="70" t="s">
        <v>1096</v>
      </c>
      <c r="C516" s="70" t="s">
        <v>1097</v>
      </c>
      <c r="D516" s="71">
        <v>32</v>
      </c>
      <c r="E516" s="71" t="s">
        <v>33</v>
      </c>
      <c r="F516" s="71" t="s">
        <v>197</v>
      </c>
      <c r="G516" s="57" t="s">
        <v>756</v>
      </c>
      <c r="H516" s="72">
        <v>42637</v>
      </c>
      <c r="I516" s="73">
        <v>5680</v>
      </c>
      <c r="J516" s="29" t="s">
        <v>22</v>
      </c>
      <c r="K516" s="29" t="s">
        <v>22</v>
      </c>
      <c r="L516" s="29" t="s">
        <v>22</v>
      </c>
      <c r="M516" s="29" t="s">
        <v>22</v>
      </c>
      <c r="N516" s="29" t="s">
        <v>22</v>
      </c>
      <c r="O516" s="29" t="s">
        <v>22</v>
      </c>
      <c r="P516" s="29" t="s">
        <v>22</v>
      </c>
      <c r="Q516" s="39" t="s">
        <v>22</v>
      </c>
      <c r="R516" s="71" t="s">
        <v>23</v>
      </c>
      <c r="S516" s="71">
        <v>9817059160</v>
      </c>
      <c r="T516" s="71" t="s">
        <v>25</v>
      </c>
    </row>
    <row r="517" spans="1:20" s="69" customFormat="1" ht="30" customHeight="1" x14ac:dyDescent="0.25">
      <c r="A517" s="3">
        <v>515</v>
      </c>
      <c r="B517" s="70" t="s">
        <v>1098</v>
      </c>
      <c r="C517" s="70" t="s">
        <v>1099</v>
      </c>
      <c r="D517" s="71">
        <v>65</v>
      </c>
      <c r="E517" s="71" t="s">
        <v>19</v>
      </c>
      <c r="F517" s="71" t="s">
        <v>197</v>
      </c>
      <c r="G517" s="57" t="s">
        <v>109</v>
      </c>
      <c r="H517" s="72">
        <v>42637</v>
      </c>
      <c r="I517" s="73">
        <v>420</v>
      </c>
      <c r="J517" s="29" t="s">
        <v>22</v>
      </c>
      <c r="K517" s="29" t="s">
        <v>22</v>
      </c>
      <c r="L517" s="29" t="s">
        <v>22</v>
      </c>
      <c r="M517" s="29" t="s">
        <v>22</v>
      </c>
      <c r="N517" s="29" t="s">
        <v>22</v>
      </c>
      <c r="O517" s="29" t="s">
        <v>22</v>
      </c>
      <c r="P517" s="29" t="s">
        <v>22</v>
      </c>
      <c r="Q517" s="39" t="s">
        <v>22</v>
      </c>
      <c r="R517" s="71" t="s">
        <v>23</v>
      </c>
      <c r="S517" s="71">
        <v>9817059160</v>
      </c>
      <c r="T517" s="71" t="s">
        <v>63</v>
      </c>
    </row>
    <row r="518" spans="1:20" s="69" customFormat="1" ht="30" customHeight="1" x14ac:dyDescent="0.25">
      <c r="A518" s="3">
        <v>516</v>
      </c>
      <c r="B518" s="70" t="s">
        <v>1100</v>
      </c>
      <c r="C518" s="70" t="s">
        <v>1101</v>
      </c>
      <c r="D518" s="71">
        <v>6</v>
      </c>
      <c r="E518" s="71" t="s">
        <v>33</v>
      </c>
      <c r="F518" s="71" t="s">
        <v>227</v>
      </c>
      <c r="G518" s="57" t="s">
        <v>211</v>
      </c>
      <c r="H518" s="72">
        <v>42637</v>
      </c>
      <c r="I518" s="73">
        <v>7200</v>
      </c>
      <c r="J518" s="29" t="s">
        <v>22</v>
      </c>
      <c r="K518" s="29" t="s">
        <v>22</v>
      </c>
      <c r="L518" s="29" t="s">
        <v>22</v>
      </c>
      <c r="M518" s="29" t="s">
        <v>22</v>
      </c>
      <c r="N518" s="29" t="s">
        <v>22</v>
      </c>
      <c r="O518" s="29" t="s">
        <v>22</v>
      </c>
      <c r="P518" s="29" t="s">
        <v>22</v>
      </c>
      <c r="Q518" s="39" t="s">
        <v>22</v>
      </c>
      <c r="R518" s="71" t="s">
        <v>36</v>
      </c>
      <c r="S518" s="71">
        <v>9817030703</v>
      </c>
      <c r="T518" s="71" t="s">
        <v>30</v>
      </c>
    </row>
    <row r="519" spans="1:20" s="69" customFormat="1" ht="30" customHeight="1" x14ac:dyDescent="0.25">
      <c r="A519" s="3">
        <v>517</v>
      </c>
      <c r="B519" s="70" t="s">
        <v>1102</v>
      </c>
      <c r="C519" s="70" t="s">
        <v>1103</v>
      </c>
      <c r="D519" s="71">
        <v>80</v>
      </c>
      <c r="E519" s="71" t="s">
        <v>19</v>
      </c>
      <c r="F519" s="71" t="s">
        <v>99</v>
      </c>
      <c r="G519" s="57" t="s">
        <v>88</v>
      </c>
      <c r="H519" s="72">
        <v>42637</v>
      </c>
      <c r="I519" s="73">
        <v>875</v>
      </c>
      <c r="J519" s="29" t="s">
        <v>22</v>
      </c>
      <c r="K519" s="29" t="s">
        <v>22</v>
      </c>
      <c r="L519" s="29" t="s">
        <v>22</v>
      </c>
      <c r="M519" s="29" t="s">
        <v>22</v>
      </c>
      <c r="N519" s="29" t="s">
        <v>22</v>
      </c>
      <c r="O519" s="29" t="s">
        <v>22</v>
      </c>
      <c r="P519" s="29" t="s">
        <v>22</v>
      </c>
      <c r="Q519" s="39" t="s">
        <v>22</v>
      </c>
      <c r="R519" s="71" t="s">
        <v>23</v>
      </c>
      <c r="S519" s="71">
        <v>9857384800</v>
      </c>
      <c r="T519" s="71" t="s">
        <v>25</v>
      </c>
    </row>
    <row r="520" spans="1:20" s="69" customFormat="1" ht="30" customHeight="1" x14ac:dyDescent="0.25">
      <c r="A520" s="3">
        <v>518</v>
      </c>
      <c r="B520" s="70" t="s">
        <v>1104</v>
      </c>
      <c r="C520" s="70" t="s">
        <v>1105</v>
      </c>
      <c r="D520" s="71">
        <v>80</v>
      </c>
      <c r="E520" s="71" t="s">
        <v>33</v>
      </c>
      <c r="F520" s="71" t="s">
        <v>197</v>
      </c>
      <c r="G520" s="57" t="s">
        <v>654</v>
      </c>
      <c r="H520" s="72">
        <v>42637</v>
      </c>
      <c r="I520" s="73">
        <v>1295</v>
      </c>
      <c r="J520" s="29" t="s">
        <v>22</v>
      </c>
      <c r="K520" s="29" t="s">
        <v>22</v>
      </c>
      <c r="L520" s="29" t="s">
        <v>22</v>
      </c>
      <c r="M520" s="29" t="s">
        <v>22</v>
      </c>
      <c r="N520" s="29" t="s">
        <v>22</v>
      </c>
      <c r="O520" s="29" t="s">
        <v>22</v>
      </c>
      <c r="P520" s="29" t="s">
        <v>22</v>
      </c>
      <c r="Q520" s="39" t="s">
        <v>22</v>
      </c>
      <c r="R520" s="71" t="s">
        <v>36</v>
      </c>
      <c r="S520" s="71">
        <v>9882087532</v>
      </c>
      <c r="T520" s="71" t="s">
        <v>25</v>
      </c>
    </row>
    <row r="521" spans="1:20" s="69" customFormat="1" ht="30" customHeight="1" x14ac:dyDescent="0.25">
      <c r="A521" s="3">
        <v>519</v>
      </c>
      <c r="B521" s="70" t="s">
        <v>1106</v>
      </c>
      <c r="C521" s="70" t="s">
        <v>1107</v>
      </c>
      <c r="D521" s="71">
        <v>60</v>
      </c>
      <c r="E521" s="71" t="s">
        <v>19</v>
      </c>
      <c r="F521" s="71" t="s">
        <v>804</v>
      </c>
      <c r="G521" s="57" t="s">
        <v>50</v>
      </c>
      <c r="H521" s="72">
        <v>42637</v>
      </c>
      <c r="I521" s="73">
        <v>1075</v>
      </c>
      <c r="J521" s="29" t="s">
        <v>22</v>
      </c>
      <c r="K521" s="29" t="s">
        <v>22</v>
      </c>
      <c r="L521" s="29" t="s">
        <v>22</v>
      </c>
      <c r="M521" s="29" t="s">
        <v>22</v>
      </c>
      <c r="N521" s="29" t="s">
        <v>22</v>
      </c>
      <c r="O521" s="29" t="s">
        <v>22</v>
      </c>
      <c r="P521" s="29" t="s">
        <v>22</v>
      </c>
      <c r="Q521" s="39" t="s">
        <v>22</v>
      </c>
      <c r="R521" s="71" t="s">
        <v>177</v>
      </c>
      <c r="S521" s="71">
        <v>9059611320</v>
      </c>
      <c r="T521" s="71" t="s">
        <v>25</v>
      </c>
    </row>
    <row r="522" spans="1:20" s="69" customFormat="1" ht="30" customHeight="1" x14ac:dyDescent="0.25">
      <c r="A522" s="3">
        <v>520</v>
      </c>
      <c r="B522" s="70" t="s">
        <v>1108</v>
      </c>
      <c r="C522" s="70" t="s">
        <v>1109</v>
      </c>
      <c r="D522" s="71">
        <v>9</v>
      </c>
      <c r="E522" s="71" t="s">
        <v>33</v>
      </c>
      <c r="F522" s="71" t="s">
        <v>227</v>
      </c>
      <c r="G522" s="57" t="s">
        <v>1084</v>
      </c>
      <c r="H522" s="72">
        <v>42637</v>
      </c>
      <c r="I522" s="73">
        <v>4500</v>
      </c>
      <c r="J522" s="29" t="s">
        <v>22</v>
      </c>
      <c r="K522" s="29" t="s">
        <v>22</v>
      </c>
      <c r="L522" s="29" t="s">
        <v>22</v>
      </c>
      <c r="M522" s="29" t="s">
        <v>22</v>
      </c>
      <c r="N522" s="29" t="s">
        <v>22</v>
      </c>
      <c r="O522" s="29" t="s">
        <v>22</v>
      </c>
      <c r="P522" s="29" t="s">
        <v>22</v>
      </c>
      <c r="Q522" s="39" t="s">
        <v>22</v>
      </c>
      <c r="R522" s="71" t="s">
        <v>23</v>
      </c>
      <c r="S522" s="71">
        <v>9625714370</v>
      </c>
      <c r="T522" s="71" t="s">
        <v>531</v>
      </c>
    </row>
    <row r="523" spans="1:20" s="69" customFormat="1" ht="30" customHeight="1" x14ac:dyDescent="0.25">
      <c r="A523" s="3">
        <v>521</v>
      </c>
      <c r="B523" s="70" t="s">
        <v>1110</v>
      </c>
      <c r="C523" s="70" t="s">
        <v>1111</v>
      </c>
      <c r="D523" s="71">
        <v>65</v>
      </c>
      <c r="E523" s="71" t="s">
        <v>33</v>
      </c>
      <c r="F523" s="71" t="s">
        <v>227</v>
      </c>
      <c r="G523" s="57" t="s">
        <v>35</v>
      </c>
      <c r="H523" s="72">
        <v>42637</v>
      </c>
      <c r="I523" s="73">
        <v>6900</v>
      </c>
      <c r="J523" s="29" t="s">
        <v>22</v>
      </c>
      <c r="K523" s="29" t="s">
        <v>22</v>
      </c>
      <c r="L523" s="29" t="s">
        <v>22</v>
      </c>
      <c r="M523" s="29" t="s">
        <v>22</v>
      </c>
      <c r="N523" s="29" t="s">
        <v>22</v>
      </c>
      <c r="O523" s="29" t="s">
        <v>22</v>
      </c>
      <c r="P523" s="29" t="s">
        <v>22</v>
      </c>
      <c r="Q523" s="39" t="s">
        <v>22</v>
      </c>
      <c r="R523" s="71" t="s">
        <v>23</v>
      </c>
      <c r="S523" s="71">
        <v>9816939104</v>
      </c>
      <c r="T523" s="71" t="s">
        <v>30</v>
      </c>
    </row>
    <row r="524" spans="1:20" s="69" customFormat="1" ht="30" customHeight="1" x14ac:dyDescent="0.25">
      <c r="A524" s="3">
        <v>522</v>
      </c>
      <c r="B524" s="70" t="s">
        <v>1112</v>
      </c>
      <c r="C524" s="70" t="s">
        <v>1113</v>
      </c>
      <c r="D524" s="71">
        <v>37</v>
      </c>
      <c r="E524" s="71" t="s">
        <v>19</v>
      </c>
      <c r="F524" s="71" t="s">
        <v>227</v>
      </c>
      <c r="G524" s="57" t="s">
        <v>1114</v>
      </c>
      <c r="H524" s="72">
        <v>42637</v>
      </c>
      <c r="I524" s="73">
        <v>398</v>
      </c>
      <c r="J524" s="29" t="s">
        <v>22</v>
      </c>
      <c r="K524" s="29" t="s">
        <v>22</v>
      </c>
      <c r="L524" s="29" t="s">
        <v>22</v>
      </c>
      <c r="M524" s="29" t="s">
        <v>22</v>
      </c>
      <c r="N524" s="29" t="s">
        <v>22</v>
      </c>
      <c r="O524" s="29" t="s">
        <v>22</v>
      </c>
      <c r="P524" s="29" t="s">
        <v>22</v>
      </c>
      <c r="Q524" s="39" t="s">
        <v>22</v>
      </c>
      <c r="R524" s="71" t="s">
        <v>23</v>
      </c>
      <c r="S524" s="71">
        <v>8679240785</v>
      </c>
      <c r="T524" s="71" t="s">
        <v>63</v>
      </c>
    </row>
    <row r="525" spans="1:20" s="69" customFormat="1" ht="30" customHeight="1" x14ac:dyDescent="0.25">
      <c r="A525" s="3">
        <v>523</v>
      </c>
      <c r="B525" s="70" t="s">
        <v>1115</v>
      </c>
      <c r="C525" s="70" t="s">
        <v>1116</v>
      </c>
      <c r="D525" s="71">
        <v>64</v>
      </c>
      <c r="E525" s="71" t="s">
        <v>19</v>
      </c>
      <c r="F525" s="71" t="s">
        <v>227</v>
      </c>
      <c r="G525" s="57" t="s">
        <v>109</v>
      </c>
      <c r="H525" s="72">
        <v>42637</v>
      </c>
      <c r="I525" s="73">
        <v>420</v>
      </c>
      <c r="J525" s="29" t="s">
        <v>22</v>
      </c>
      <c r="K525" s="29" t="s">
        <v>22</v>
      </c>
      <c r="L525" s="29" t="s">
        <v>22</v>
      </c>
      <c r="M525" s="29" t="s">
        <v>22</v>
      </c>
      <c r="N525" s="29" t="s">
        <v>22</v>
      </c>
      <c r="O525" s="29" t="s">
        <v>22</v>
      </c>
      <c r="P525" s="29" t="s">
        <v>22</v>
      </c>
      <c r="Q525" s="39" t="s">
        <v>22</v>
      </c>
      <c r="R525" s="71" t="s">
        <v>23</v>
      </c>
      <c r="S525" s="71">
        <v>9816245913</v>
      </c>
      <c r="T525" s="71" t="s">
        <v>30</v>
      </c>
    </row>
    <row r="526" spans="1:20" s="69" customFormat="1" ht="30" customHeight="1" x14ac:dyDescent="0.25">
      <c r="A526" s="3">
        <v>524</v>
      </c>
      <c r="B526" s="70" t="s">
        <v>1117</v>
      </c>
      <c r="C526" s="70" t="s">
        <v>1118</v>
      </c>
      <c r="D526" s="71">
        <v>10</v>
      </c>
      <c r="E526" s="71" t="s">
        <v>19</v>
      </c>
      <c r="F526" s="71" t="s">
        <v>42</v>
      </c>
      <c r="G526" s="57" t="s">
        <v>1081</v>
      </c>
      <c r="H526" s="72">
        <v>42637</v>
      </c>
      <c r="I526" s="73">
        <v>1872</v>
      </c>
      <c r="J526" s="29" t="s">
        <v>22</v>
      </c>
      <c r="K526" s="29" t="s">
        <v>22</v>
      </c>
      <c r="L526" s="29" t="s">
        <v>22</v>
      </c>
      <c r="M526" s="29" t="s">
        <v>22</v>
      </c>
      <c r="N526" s="29" t="s">
        <v>22</v>
      </c>
      <c r="O526" s="29" t="s">
        <v>22</v>
      </c>
      <c r="P526" s="29" t="s">
        <v>22</v>
      </c>
      <c r="Q526" s="39" t="s">
        <v>22</v>
      </c>
      <c r="R526" s="71" t="s">
        <v>23</v>
      </c>
      <c r="S526" s="71">
        <v>9882867501</v>
      </c>
      <c r="T526" s="71" t="s">
        <v>30</v>
      </c>
    </row>
    <row r="527" spans="1:20" s="69" customFormat="1" ht="30" customHeight="1" x14ac:dyDescent="0.25">
      <c r="A527" s="3">
        <v>525</v>
      </c>
      <c r="B527" s="70" t="s">
        <v>1119</v>
      </c>
      <c r="C527" s="70" t="s">
        <v>1120</v>
      </c>
      <c r="D527" s="71">
        <v>68</v>
      </c>
      <c r="E527" s="71" t="s">
        <v>33</v>
      </c>
      <c r="F527" s="71" t="s">
        <v>227</v>
      </c>
      <c r="G527" s="57" t="s">
        <v>21</v>
      </c>
      <c r="H527" s="72">
        <v>42637</v>
      </c>
      <c r="I527" s="73">
        <v>1075</v>
      </c>
      <c r="J527" s="29" t="s">
        <v>22</v>
      </c>
      <c r="K527" s="29" t="s">
        <v>22</v>
      </c>
      <c r="L527" s="29" t="s">
        <v>22</v>
      </c>
      <c r="M527" s="29" t="s">
        <v>22</v>
      </c>
      <c r="N527" s="29" t="s">
        <v>22</v>
      </c>
      <c r="O527" s="29" t="s">
        <v>22</v>
      </c>
      <c r="P527" s="29" t="s">
        <v>22</v>
      </c>
      <c r="Q527" s="39" t="s">
        <v>22</v>
      </c>
      <c r="R527" s="71" t="s">
        <v>177</v>
      </c>
      <c r="S527" s="71">
        <v>9857426344</v>
      </c>
      <c r="T527" s="71" t="s">
        <v>25</v>
      </c>
    </row>
    <row r="528" spans="1:20" s="69" customFormat="1" ht="30" customHeight="1" x14ac:dyDescent="0.25">
      <c r="A528" s="3">
        <v>526</v>
      </c>
      <c r="B528" s="70" t="s">
        <v>1121</v>
      </c>
      <c r="C528" s="70" t="s">
        <v>1122</v>
      </c>
      <c r="D528" s="71">
        <v>60</v>
      </c>
      <c r="E528" s="71" t="s">
        <v>19</v>
      </c>
      <c r="F528" s="71" t="s">
        <v>197</v>
      </c>
      <c r="G528" s="57" t="s">
        <v>35</v>
      </c>
      <c r="H528" s="72">
        <v>42637</v>
      </c>
      <c r="I528" s="73">
        <v>6900</v>
      </c>
      <c r="J528" s="29" t="s">
        <v>22</v>
      </c>
      <c r="K528" s="29" t="s">
        <v>22</v>
      </c>
      <c r="L528" s="29" t="s">
        <v>22</v>
      </c>
      <c r="M528" s="29" t="s">
        <v>22</v>
      </c>
      <c r="N528" s="29" t="s">
        <v>22</v>
      </c>
      <c r="O528" s="29" t="s">
        <v>22</v>
      </c>
      <c r="P528" s="29" t="s">
        <v>22</v>
      </c>
      <c r="Q528" s="39" t="s">
        <v>22</v>
      </c>
      <c r="R528" s="71" t="s">
        <v>23</v>
      </c>
      <c r="S528" s="71">
        <v>9857498505</v>
      </c>
      <c r="T528" s="71" t="s">
        <v>30</v>
      </c>
    </row>
    <row r="529" spans="1:20" s="69" customFormat="1" ht="30" customHeight="1" x14ac:dyDescent="0.25">
      <c r="A529" s="3">
        <v>527</v>
      </c>
      <c r="B529" s="70" t="s">
        <v>1123</v>
      </c>
      <c r="C529" s="70" t="s">
        <v>1124</v>
      </c>
      <c r="D529" s="71">
        <v>88</v>
      </c>
      <c r="E529" s="71" t="s">
        <v>19</v>
      </c>
      <c r="F529" s="71" t="s">
        <v>197</v>
      </c>
      <c r="G529" s="57" t="s">
        <v>109</v>
      </c>
      <c r="H529" s="72">
        <v>42637</v>
      </c>
      <c r="I529" s="73">
        <v>420</v>
      </c>
      <c r="J529" s="29" t="s">
        <v>22</v>
      </c>
      <c r="K529" s="29" t="s">
        <v>22</v>
      </c>
      <c r="L529" s="29" t="s">
        <v>22</v>
      </c>
      <c r="M529" s="29" t="s">
        <v>22</v>
      </c>
      <c r="N529" s="29" t="s">
        <v>22</v>
      </c>
      <c r="O529" s="29" t="s">
        <v>22</v>
      </c>
      <c r="P529" s="29" t="s">
        <v>22</v>
      </c>
      <c r="Q529" s="39" t="s">
        <v>22</v>
      </c>
      <c r="R529" s="71" t="s">
        <v>36</v>
      </c>
      <c r="S529" s="71">
        <v>9418302122</v>
      </c>
      <c r="T529" s="71" t="s">
        <v>30</v>
      </c>
    </row>
    <row r="530" spans="1:20" s="69" customFormat="1" ht="30" customHeight="1" x14ac:dyDescent="0.25">
      <c r="A530" s="3">
        <v>528</v>
      </c>
      <c r="B530" s="70" t="s">
        <v>1125</v>
      </c>
      <c r="C530" s="70" t="s">
        <v>1124</v>
      </c>
      <c r="D530" s="71">
        <v>51</v>
      </c>
      <c r="E530" s="71" t="s">
        <v>19</v>
      </c>
      <c r="F530" s="71" t="s">
        <v>227</v>
      </c>
      <c r="G530" s="57" t="s">
        <v>121</v>
      </c>
      <c r="H530" s="72">
        <v>42637</v>
      </c>
      <c r="I530" s="73">
        <v>875</v>
      </c>
      <c r="J530" s="29" t="s">
        <v>22</v>
      </c>
      <c r="K530" s="29" t="s">
        <v>22</v>
      </c>
      <c r="L530" s="29" t="s">
        <v>22</v>
      </c>
      <c r="M530" s="29" t="s">
        <v>22</v>
      </c>
      <c r="N530" s="29" t="s">
        <v>22</v>
      </c>
      <c r="O530" s="29" t="s">
        <v>22</v>
      </c>
      <c r="P530" s="29" t="s">
        <v>22</v>
      </c>
      <c r="Q530" s="39" t="s">
        <v>22</v>
      </c>
      <c r="R530" s="71" t="s">
        <v>36</v>
      </c>
      <c r="S530" s="71">
        <v>9805138699</v>
      </c>
      <c r="T530" s="71" t="s">
        <v>25</v>
      </c>
    </row>
    <row r="531" spans="1:20" s="69" customFormat="1" ht="30" customHeight="1" x14ac:dyDescent="0.25">
      <c r="A531" s="3">
        <v>529</v>
      </c>
      <c r="B531" s="70" t="s">
        <v>1126</v>
      </c>
      <c r="C531" s="70" t="s">
        <v>1127</v>
      </c>
      <c r="D531" s="71">
        <v>58</v>
      </c>
      <c r="E531" s="71" t="s">
        <v>19</v>
      </c>
      <c r="F531" s="71" t="s">
        <v>77</v>
      </c>
      <c r="G531" s="57" t="s">
        <v>115</v>
      </c>
      <c r="H531" s="72">
        <v>42637</v>
      </c>
      <c r="I531" s="73">
        <v>1988</v>
      </c>
      <c r="J531" s="29" t="s">
        <v>22</v>
      </c>
      <c r="K531" s="29" t="s">
        <v>22</v>
      </c>
      <c r="L531" s="29" t="s">
        <v>22</v>
      </c>
      <c r="M531" s="29" t="s">
        <v>22</v>
      </c>
      <c r="N531" s="29" t="s">
        <v>22</v>
      </c>
      <c r="O531" s="29" t="s">
        <v>22</v>
      </c>
      <c r="P531" s="29" t="s">
        <v>22</v>
      </c>
      <c r="Q531" s="39" t="s">
        <v>22</v>
      </c>
      <c r="R531" s="71" t="s">
        <v>23</v>
      </c>
      <c r="S531" s="71">
        <v>9817677044</v>
      </c>
      <c r="T531" s="71" t="s">
        <v>30</v>
      </c>
    </row>
    <row r="532" spans="1:20" s="69" customFormat="1" ht="30" customHeight="1" x14ac:dyDescent="0.25">
      <c r="A532" s="3">
        <v>530</v>
      </c>
      <c r="B532" s="70" t="s">
        <v>1128</v>
      </c>
      <c r="C532" s="70" t="s">
        <v>1129</v>
      </c>
      <c r="D532" s="71">
        <v>35</v>
      </c>
      <c r="E532" s="71" t="s">
        <v>19</v>
      </c>
      <c r="F532" s="71" t="s">
        <v>987</v>
      </c>
      <c r="G532" s="57" t="s">
        <v>88</v>
      </c>
      <c r="H532" s="72">
        <v>42637</v>
      </c>
      <c r="I532" s="73">
        <v>875</v>
      </c>
      <c r="J532" s="29" t="s">
        <v>22</v>
      </c>
      <c r="K532" s="29" t="s">
        <v>22</v>
      </c>
      <c r="L532" s="29" t="s">
        <v>22</v>
      </c>
      <c r="M532" s="29" t="s">
        <v>22</v>
      </c>
      <c r="N532" s="29" t="s">
        <v>22</v>
      </c>
      <c r="O532" s="29" t="s">
        <v>22</v>
      </c>
      <c r="P532" s="29" t="s">
        <v>22</v>
      </c>
      <c r="Q532" s="39" t="s">
        <v>22</v>
      </c>
      <c r="R532" s="71" t="s">
        <v>36</v>
      </c>
      <c r="S532" s="71">
        <v>9625226534</v>
      </c>
      <c r="T532" s="71" t="s">
        <v>25</v>
      </c>
    </row>
    <row r="533" spans="1:20" s="69" customFormat="1" ht="30" customHeight="1" x14ac:dyDescent="0.25">
      <c r="A533" s="3">
        <v>531</v>
      </c>
      <c r="B533" s="77" t="s">
        <v>1130</v>
      </c>
      <c r="C533" s="77" t="s">
        <v>1131</v>
      </c>
      <c r="D533" s="49">
        <v>38</v>
      </c>
      <c r="E533" s="49" t="s">
        <v>19</v>
      </c>
      <c r="F533" s="49" t="s">
        <v>227</v>
      </c>
      <c r="G533" s="19" t="s">
        <v>35</v>
      </c>
      <c r="H533" s="62">
        <v>42637</v>
      </c>
      <c r="I533" s="68">
        <v>6900</v>
      </c>
      <c r="J533" s="29" t="s">
        <v>22</v>
      </c>
      <c r="K533" s="29" t="s">
        <v>22</v>
      </c>
      <c r="L533" s="29" t="s">
        <v>22</v>
      </c>
      <c r="M533" s="29" t="s">
        <v>22</v>
      </c>
      <c r="N533" s="29" t="s">
        <v>22</v>
      </c>
      <c r="O533" s="29" t="s">
        <v>22</v>
      </c>
      <c r="P533" s="29" t="s">
        <v>22</v>
      </c>
      <c r="Q533" s="24" t="s">
        <v>22</v>
      </c>
      <c r="R533" s="49" t="s">
        <v>23</v>
      </c>
      <c r="S533" s="49">
        <v>9857684080</v>
      </c>
      <c r="T533" s="49" t="s">
        <v>30</v>
      </c>
    </row>
    <row r="534" spans="1:20" s="69" customFormat="1" ht="30" customHeight="1" x14ac:dyDescent="0.25">
      <c r="A534" s="3">
        <v>532</v>
      </c>
      <c r="B534" s="70" t="s">
        <v>1132</v>
      </c>
      <c r="C534" s="70" t="s">
        <v>1133</v>
      </c>
      <c r="D534" s="71">
        <v>71</v>
      </c>
      <c r="E534" s="71" t="s">
        <v>33</v>
      </c>
      <c r="F534" s="71" t="s">
        <v>227</v>
      </c>
      <c r="G534" s="57" t="s">
        <v>109</v>
      </c>
      <c r="H534" s="72">
        <v>42637</v>
      </c>
      <c r="I534" s="73">
        <v>420</v>
      </c>
      <c r="J534" s="29" t="s">
        <v>22</v>
      </c>
      <c r="K534" s="29" t="s">
        <v>22</v>
      </c>
      <c r="L534" s="29" t="s">
        <v>22</v>
      </c>
      <c r="M534" s="29" t="s">
        <v>22</v>
      </c>
      <c r="N534" s="29" t="s">
        <v>22</v>
      </c>
      <c r="O534" s="29" t="s">
        <v>22</v>
      </c>
      <c r="P534" s="29" t="s">
        <v>22</v>
      </c>
      <c r="Q534" s="39"/>
      <c r="R534" s="49" t="s">
        <v>23</v>
      </c>
      <c r="S534" s="71" t="s">
        <v>24</v>
      </c>
      <c r="T534" s="71" t="s">
        <v>30</v>
      </c>
    </row>
    <row r="535" spans="1:20" s="69" customFormat="1" ht="30" customHeight="1" x14ac:dyDescent="0.25">
      <c r="A535" s="3">
        <v>533</v>
      </c>
      <c r="B535" s="70" t="s">
        <v>1134</v>
      </c>
      <c r="C535" s="70" t="s">
        <v>1135</v>
      </c>
      <c r="D535" s="71">
        <v>60</v>
      </c>
      <c r="E535" s="71" t="s">
        <v>33</v>
      </c>
      <c r="F535" s="71" t="s">
        <v>49</v>
      </c>
      <c r="G535" s="57" t="s">
        <v>109</v>
      </c>
      <c r="H535" s="62">
        <v>42637</v>
      </c>
      <c r="I535" s="73">
        <v>420</v>
      </c>
      <c r="J535" s="29" t="s">
        <v>22</v>
      </c>
      <c r="K535" s="29" t="s">
        <v>22</v>
      </c>
      <c r="L535" s="29" t="s">
        <v>22</v>
      </c>
      <c r="M535" s="29" t="s">
        <v>22</v>
      </c>
      <c r="N535" s="29" t="s">
        <v>22</v>
      </c>
      <c r="O535" s="29" t="s">
        <v>22</v>
      </c>
      <c r="P535" s="29" t="s">
        <v>22</v>
      </c>
      <c r="Q535" s="39"/>
      <c r="R535" s="71" t="s">
        <v>23</v>
      </c>
      <c r="S535" s="71">
        <v>9418027912</v>
      </c>
      <c r="T535" s="71" t="s">
        <v>30</v>
      </c>
    </row>
    <row r="536" spans="1:20" s="69" customFormat="1" ht="30" customHeight="1" x14ac:dyDescent="0.25">
      <c r="A536" s="3">
        <v>534</v>
      </c>
      <c r="B536" s="70" t="s">
        <v>1136</v>
      </c>
      <c r="C536" s="70" t="s">
        <v>1137</v>
      </c>
      <c r="D536" s="71">
        <v>24</v>
      </c>
      <c r="E536" s="71" t="s">
        <v>19</v>
      </c>
      <c r="F536" s="71" t="s">
        <v>170</v>
      </c>
      <c r="G536" s="57" t="s">
        <v>85</v>
      </c>
      <c r="H536" s="72">
        <v>42637</v>
      </c>
      <c r="I536" s="73">
        <v>2038</v>
      </c>
      <c r="J536" s="29" t="s">
        <v>22</v>
      </c>
      <c r="K536" s="29" t="s">
        <v>22</v>
      </c>
      <c r="L536" s="29" t="s">
        <v>22</v>
      </c>
      <c r="M536" s="29" t="s">
        <v>22</v>
      </c>
      <c r="N536" s="29" t="s">
        <v>22</v>
      </c>
      <c r="O536" s="29" t="s">
        <v>22</v>
      </c>
      <c r="P536" s="29" t="s">
        <v>22</v>
      </c>
      <c r="Q536" s="39"/>
      <c r="R536" s="71" t="s">
        <v>23</v>
      </c>
      <c r="S536" s="71">
        <v>9817393123</v>
      </c>
      <c r="T536" s="71" t="s">
        <v>30</v>
      </c>
    </row>
    <row r="537" spans="1:20" s="69" customFormat="1" ht="30" customHeight="1" x14ac:dyDescent="0.25">
      <c r="A537" s="3">
        <v>535</v>
      </c>
      <c r="B537" s="70" t="s">
        <v>1138</v>
      </c>
      <c r="C537" s="70" t="s">
        <v>1139</v>
      </c>
      <c r="D537" s="71">
        <v>64</v>
      </c>
      <c r="E537" s="71" t="s">
        <v>19</v>
      </c>
      <c r="F537" s="71" t="s">
        <v>227</v>
      </c>
      <c r="G537" s="57" t="s">
        <v>109</v>
      </c>
      <c r="H537" s="62">
        <v>42637</v>
      </c>
      <c r="I537" s="73">
        <v>420</v>
      </c>
      <c r="J537" s="29" t="s">
        <v>22</v>
      </c>
      <c r="K537" s="29" t="s">
        <v>22</v>
      </c>
      <c r="L537" s="29" t="s">
        <v>22</v>
      </c>
      <c r="M537" s="29" t="s">
        <v>22</v>
      </c>
      <c r="N537" s="29" t="s">
        <v>22</v>
      </c>
      <c r="O537" s="29" t="s">
        <v>22</v>
      </c>
      <c r="P537" s="29" t="s">
        <v>22</v>
      </c>
      <c r="Q537" s="39"/>
      <c r="R537" s="71" t="s">
        <v>23</v>
      </c>
      <c r="S537" s="71" t="s">
        <v>24</v>
      </c>
      <c r="T537" s="71" t="s">
        <v>30</v>
      </c>
    </row>
    <row r="538" spans="1:20" s="69" customFormat="1" ht="30" customHeight="1" x14ac:dyDescent="0.25">
      <c r="A538" s="3">
        <v>536</v>
      </c>
      <c r="B538" s="34" t="s">
        <v>3056</v>
      </c>
      <c r="C538" s="34" t="s">
        <v>1140</v>
      </c>
      <c r="D538" s="33">
        <v>78</v>
      </c>
      <c r="E538" s="33" t="s">
        <v>19</v>
      </c>
      <c r="F538" s="33" t="s">
        <v>34</v>
      </c>
      <c r="G538" s="19" t="s">
        <v>35</v>
      </c>
      <c r="H538" s="42">
        <v>42637</v>
      </c>
      <c r="I538" s="68">
        <v>6900</v>
      </c>
      <c r="J538" s="29" t="s">
        <v>22</v>
      </c>
      <c r="K538" s="29" t="s">
        <v>22</v>
      </c>
      <c r="L538" s="29" t="s">
        <v>22</v>
      </c>
      <c r="M538" s="29" t="s">
        <v>22</v>
      </c>
      <c r="N538" s="29" t="s">
        <v>22</v>
      </c>
      <c r="O538" s="29" t="s">
        <v>22</v>
      </c>
      <c r="P538" s="29" t="s">
        <v>22</v>
      </c>
      <c r="Q538" s="39" t="s">
        <v>22</v>
      </c>
      <c r="R538" s="33" t="s">
        <v>36</v>
      </c>
      <c r="S538" s="33">
        <v>9882779316</v>
      </c>
      <c r="T538" s="33" t="s">
        <v>30</v>
      </c>
    </row>
    <row r="539" spans="1:20" s="69" customFormat="1" ht="30" customHeight="1" x14ac:dyDescent="0.25">
      <c r="A539" s="3">
        <v>537</v>
      </c>
      <c r="B539" s="34" t="s">
        <v>1141</v>
      </c>
      <c r="C539" s="34" t="s">
        <v>1142</v>
      </c>
      <c r="D539" s="33">
        <v>72</v>
      </c>
      <c r="E539" s="33" t="s">
        <v>19</v>
      </c>
      <c r="F539" s="33" t="s">
        <v>148</v>
      </c>
      <c r="G539" s="19" t="s">
        <v>35</v>
      </c>
      <c r="H539" s="42">
        <v>42637</v>
      </c>
      <c r="I539" s="68">
        <v>6900</v>
      </c>
      <c r="J539" s="29" t="s">
        <v>22</v>
      </c>
      <c r="K539" s="29" t="s">
        <v>22</v>
      </c>
      <c r="L539" s="29" t="s">
        <v>22</v>
      </c>
      <c r="M539" s="29" t="s">
        <v>22</v>
      </c>
      <c r="N539" s="29" t="s">
        <v>22</v>
      </c>
      <c r="O539" s="29" t="s">
        <v>22</v>
      </c>
      <c r="P539" s="29" t="s">
        <v>22</v>
      </c>
      <c r="Q539" s="39" t="s">
        <v>22</v>
      </c>
      <c r="R539" s="33" t="s">
        <v>23</v>
      </c>
      <c r="S539" s="33">
        <v>9882821608</v>
      </c>
      <c r="T539" s="33" t="s">
        <v>30</v>
      </c>
    </row>
    <row r="540" spans="1:20" s="69" customFormat="1" ht="30" customHeight="1" x14ac:dyDescent="0.25">
      <c r="A540" s="3">
        <v>538</v>
      </c>
      <c r="B540" s="34" t="s">
        <v>1143</v>
      </c>
      <c r="C540" s="34" t="s">
        <v>1144</v>
      </c>
      <c r="D540" s="33">
        <v>83</v>
      </c>
      <c r="E540" s="33" t="s">
        <v>33</v>
      </c>
      <c r="F540" s="33" t="s">
        <v>148</v>
      </c>
      <c r="G540" s="19" t="s">
        <v>109</v>
      </c>
      <c r="H540" s="42">
        <v>42637</v>
      </c>
      <c r="I540" s="68">
        <v>420</v>
      </c>
      <c r="J540" s="29" t="s">
        <v>22</v>
      </c>
      <c r="K540" s="29" t="s">
        <v>22</v>
      </c>
      <c r="L540" s="29" t="s">
        <v>22</v>
      </c>
      <c r="M540" s="29" t="s">
        <v>22</v>
      </c>
      <c r="N540" s="29" t="s">
        <v>22</v>
      </c>
      <c r="O540" s="29" t="s">
        <v>22</v>
      </c>
      <c r="P540" s="29" t="s">
        <v>22</v>
      </c>
      <c r="Q540" s="39" t="s">
        <v>22</v>
      </c>
      <c r="R540" s="33" t="s">
        <v>23</v>
      </c>
      <c r="S540" s="33">
        <v>9857168100</v>
      </c>
      <c r="T540" s="33" t="s">
        <v>30</v>
      </c>
    </row>
    <row r="541" spans="1:20" s="69" customFormat="1" ht="30" customHeight="1" x14ac:dyDescent="0.25">
      <c r="A541" s="3">
        <v>539</v>
      </c>
      <c r="B541" s="34" t="s">
        <v>1145</v>
      </c>
      <c r="C541" s="34" t="s">
        <v>1146</v>
      </c>
      <c r="D541" s="33">
        <v>55</v>
      </c>
      <c r="E541" s="33" t="s">
        <v>33</v>
      </c>
      <c r="F541" s="33" t="s">
        <v>80</v>
      </c>
      <c r="G541" s="19" t="s">
        <v>35</v>
      </c>
      <c r="H541" s="42">
        <v>42637</v>
      </c>
      <c r="I541" s="68">
        <v>6900</v>
      </c>
      <c r="J541" s="29" t="s">
        <v>22</v>
      </c>
      <c r="K541" s="29" t="s">
        <v>22</v>
      </c>
      <c r="L541" s="29" t="s">
        <v>22</v>
      </c>
      <c r="M541" s="29" t="s">
        <v>22</v>
      </c>
      <c r="N541" s="29" t="s">
        <v>22</v>
      </c>
      <c r="O541" s="29" t="s">
        <v>22</v>
      </c>
      <c r="P541" s="29" t="s">
        <v>22</v>
      </c>
      <c r="Q541" s="39" t="s">
        <v>22</v>
      </c>
      <c r="R541" s="33" t="s">
        <v>23</v>
      </c>
      <c r="S541" s="33">
        <v>9418700446</v>
      </c>
      <c r="T541" s="33" t="s">
        <v>30</v>
      </c>
    </row>
    <row r="542" spans="1:20" s="69" customFormat="1" ht="30" customHeight="1" x14ac:dyDescent="0.25">
      <c r="A542" s="3">
        <v>540</v>
      </c>
      <c r="B542" s="77" t="s">
        <v>1147</v>
      </c>
      <c r="C542" s="77" t="s">
        <v>1148</v>
      </c>
      <c r="D542" s="49">
        <v>35</v>
      </c>
      <c r="E542" s="49" t="s">
        <v>19</v>
      </c>
      <c r="F542" s="49" t="s">
        <v>227</v>
      </c>
      <c r="G542" s="50" t="s">
        <v>100</v>
      </c>
      <c r="H542" s="62">
        <v>42638</v>
      </c>
      <c r="I542" s="49">
        <v>7100</v>
      </c>
      <c r="J542" s="74" t="s">
        <v>22</v>
      </c>
      <c r="K542" s="74" t="s">
        <v>22</v>
      </c>
      <c r="L542" s="74" t="s">
        <v>22</v>
      </c>
      <c r="M542" s="74" t="s">
        <v>22</v>
      </c>
      <c r="N542" s="74" t="s">
        <v>22</v>
      </c>
      <c r="O542" s="74" t="s">
        <v>22</v>
      </c>
      <c r="P542" s="74" t="s">
        <v>22</v>
      </c>
      <c r="Q542" s="77"/>
      <c r="R542" s="49" t="s">
        <v>36</v>
      </c>
      <c r="S542" s="49">
        <v>9459761311</v>
      </c>
      <c r="T542" s="49" t="s">
        <v>30</v>
      </c>
    </row>
    <row r="543" spans="1:20" s="69" customFormat="1" ht="30" customHeight="1" x14ac:dyDescent="0.25">
      <c r="A543" s="3">
        <v>541</v>
      </c>
      <c r="B543" s="77" t="s">
        <v>1149</v>
      </c>
      <c r="C543" s="77" t="s">
        <v>1150</v>
      </c>
      <c r="D543" s="49">
        <v>38</v>
      </c>
      <c r="E543" s="49" t="s">
        <v>19</v>
      </c>
      <c r="F543" s="49" t="s">
        <v>66</v>
      </c>
      <c r="G543" s="50" t="s">
        <v>115</v>
      </c>
      <c r="H543" s="62">
        <v>42638</v>
      </c>
      <c r="I543" s="49">
        <v>1988</v>
      </c>
      <c r="J543" s="74" t="s">
        <v>22</v>
      </c>
      <c r="K543" s="74" t="s">
        <v>22</v>
      </c>
      <c r="L543" s="74" t="s">
        <v>22</v>
      </c>
      <c r="M543" s="74" t="s">
        <v>22</v>
      </c>
      <c r="N543" s="74" t="s">
        <v>22</v>
      </c>
      <c r="O543" s="74" t="s">
        <v>22</v>
      </c>
      <c r="P543" s="74" t="s">
        <v>22</v>
      </c>
      <c r="Q543" s="77"/>
      <c r="R543" s="49" t="s">
        <v>23</v>
      </c>
      <c r="S543" s="49">
        <v>9459022033</v>
      </c>
      <c r="T543" s="49" t="s">
        <v>30</v>
      </c>
    </row>
    <row r="544" spans="1:20" s="69" customFormat="1" ht="30" customHeight="1" x14ac:dyDescent="0.25">
      <c r="A544" s="3">
        <v>542</v>
      </c>
      <c r="B544" s="77" t="s">
        <v>1151</v>
      </c>
      <c r="C544" s="77" t="s">
        <v>1152</v>
      </c>
      <c r="D544" s="49">
        <v>70</v>
      </c>
      <c r="E544" s="49" t="s">
        <v>19</v>
      </c>
      <c r="F544" s="49" t="s">
        <v>80</v>
      </c>
      <c r="G544" s="50" t="s">
        <v>812</v>
      </c>
      <c r="H544" s="62">
        <v>42638</v>
      </c>
      <c r="I544" s="49">
        <v>6900</v>
      </c>
      <c r="J544" s="74" t="s">
        <v>22</v>
      </c>
      <c r="K544" s="74" t="s">
        <v>22</v>
      </c>
      <c r="L544" s="74" t="s">
        <v>22</v>
      </c>
      <c r="M544" s="74" t="s">
        <v>22</v>
      </c>
      <c r="N544" s="74" t="s">
        <v>22</v>
      </c>
      <c r="O544" s="74" t="s">
        <v>22</v>
      </c>
      <c r="P544" s="74" t="s">
        <v>22</v>
      </c>
      <c r="Q544" s="77"/>
      <c r="R544" s="49" t="s">
        <v>36</v>
      </c>
      <c r="S544" s="49">
        <v>9819621986</v>
      </c>
      <c r="T544" s="49" t="s">
        <v>30</v>
      </c>
    </row>
    <row r="545" spans="1:20" s="69" customFormat="1" ht="30" customHeight="1" x14ac:dyDescent="0.25">
      <c r="A545" s="3">
        <v>543</v>
      </c>
      <c r="B545" s="77" t="s">
        <v>1153</v>
      </c>
      <c r="C545" s="77" t="s">
        <v>1154</v>
      </c>
      <c r="D545" s="49">
        <v>69</v>
      </c>
      <c r="E545" s="49" t="s">
        <v>19</v>
      </c>
      <c r="F545" s="49" t="s">
        <v>135</v>
      </c>
      <c r="G545" s="50" t="s">
        <v>88</v>
      </c>
      <c r="H545" s="62">
        <v>42638</v>
      </c>
      <c r="I545" s="49">
        <v>875</v>
      </c>
      <c r="J545" s="74" t="s">
        <v>22</v>
      </c>
      <c r="K545" s="74" t="s">
        <v>22</v>
      </c>
      <c r="L545" s="74" t="s">
        <v>22</v>
      </c>
      <c r="M545" s="74" t="s">
        <v>22</v>
      </c>
      <c r="N545" s="74" t="s">
        <v>22</v>
      </c>
      <c r="O545" s="74" t="s">
        <v>22</v>
      </c>
      <c r="P545" s="74" t="s">
        <v>22</v>
      </c>
      <c r="Q545" s="77"/>
      <c r="R545" s="49" t="s">
        <v>36</v>
      </c>
      <c r="S545" s="49">
        <v>9857301292</v>
      </c>
      <c r="T545" s="49" t="s">
        <v>25</v>
      </c>
    </row>
    <row r="546" spans="1:20" s="69" customFormat="1" ht="30" customHeight="1" x14ac:dyDescent="0.25">
      <c r="A546" s="3">
        <v>544</v>
      </c>
      <c r="B546" s="77" t="s">
        <v>1155</v>
      </c>
      <c r="C546" s="77" t="s">
        <v>1156</v>
      </c>
      <c r="D546" s="49">
        <v>68</v>
      </c>
      <c r="E546" s="49" t="s">
        <v>33</v>
      </c>
      <c r="F546" s="49" t="s">
        <v>190</v>
      </c>
      <c r="G546" s="50" t="s">
        <v>88</v>
      </c>
      <c r="H546" s="62">
        <v>42638</v>
      </c>
      <c r="I546" s="49">
        <v>875</v>
      </c>
      <c r="J546" s="74" t="s">
        <v>22</v>
      </c>
      <c r="K546" s="74" t="s">
        <v>22</v>
      </c>
      <c r="L546" s="74" t="s">
        <v>22</v>
      </c>
      <c r="M546" s="74" t="s">
        <v>22</v>
      </c>
      <c r="N546" s="74" t="s">
        <v>22</v>
      </c>
      <c r="O546" s="74" t="s">
        <v>22</v>
      </c>
      <c r="P546" s="74" t="s">
        <v>22</v>
      </c>
      <c r="Q546" s="77"/>
      <c r="R546" s="49" t="s">
        <v>36</v>
      </c>
      <c r="S546" s="49">
        <v>9459856204</v>
      </c>
      <c r="T546" s="49" t="s">
        <v>25</v>
      </c>
    </row>
    <row r="547" spans="1:20" s="69" customFormat="1" ht="30" customHeight="1" x14ac:dyDescent="0.25">
      <c r="A547" s="3">
        <v>545</v>
      </c>
      <c r="B547" s="77" t="s">
        <v>1157</v>
      </c>
      <c r="C547" s="77" t="s">
        <v>1158</v>
      </c>
      <c r="D547" s="49">
        <v>9</v>
      </c>
      <c r="E547" s="49" t="s">
        <v>33</v>
      </c>
      <c r="F547" s="49" t="s">
        <v>183</v>
      </c>
      <c r="G547" s="50" t="s">
        <v>191</v>
      </c>
      <c r="H547" s="62">
        <v>42638</v>
      </c>
      <c r="I547" s="49">
        <v>1026</v>
      </c>
      <c r="J547" s="74" t="s">
        <v>22</v>
      </c>
      <c r="K547" s="74" t="s">
        <v>22</v>
      </c>
      <c r="L547" s="74" t="s">
        <v>22</v>
      </c>
      <c r="M547" s="74" t="s">
        <v>22</v>
      </c>
      <c r="N547" s="74" t="s">
        <v>22</v>
      </c>
      <c r="O547" s="74" t="s">
        <v>22</v>
      </c>
      <c r="P547" s="74" t="s">
        <v>22</v>
      </c>
      <c r="Q547" s="77"/>
      <c r="R547" s="49" t="s">
        <v>36</v>
      </c>
      <c r="S547" s="49">
        <v>9817930056</v>
      </c>
      <c r="T547" s="49" t="s">
        <v>30</v>
      </c>
    </row>
    <row r="548" spans="1:20" s="69" customFormat="1" ht="30" customHeight="1" x14ac:dyDescent="0.25">
      <c r="A548" s="3">
        <v>546</v>
      </c>
      <c r="B548" s="77" t="s">
        <v>1159</v>
      </c>
      <c r="C548" s="77" t="s">
        <v>1160</v>
      </c>
      <c r="D548" s="49">
        <v>65</v>
      </c>
      <c r="E548" s="49" t="s">
        <v>33</v>
      </c>
      <c r="F548" s="49" t="s">
        <v>1161</v>
      </c>
      <c r="G548" s="50" t="s">
        <v>88</v>
      </c>
      <c r="H548" s="62">
        <v>42638</v>
      </c>
      <c r="I548" s="49">
        <v>875</v>
      </c>
      <c r="J548" s="74" t="s">
        <v>22</v>
      </c>
      <c r="K548" s="74" t="s">
        <v>22</v>
      </c>
      <c r="L548" s="74" t="s">
        <v>22</v>
      </c>
      <c r="M548" s="74" t="s">
        <v>22</v>
      </c>
      <c r="N548" s="74" t="s">
        <v>22</v>
      </c>
      <c r="O548" s="74" t="s">
        <v>22</v>
      </c>
      <c r="P548" s="74" t="s">
        <v>22</v>
      </c>
      <c r="Q548" s="77"/>
      <c r="R548" s="49" t="s">
        <v>36</v>
      </c>
      <c r="S548" s="49">
        <v>9882336819</v>
      </c>
      <c r="T548" s="49" t="s">
        <v>25</v>
      </c>
    </row>
    <row r="549" spans="1:20" s="69" customFormat="1" ht="30" customHeight="1" x14ac:dyDescent="0.25">
      <c r="A549" s="3">
        <v>547</v>
      </c>
      <c r="B549" s="77" t="s">
        <v>1162</v>
      </c>
      <c r="C549" s="77" t="s">
        <v>1142</v>
      </c>
      <c r="D549" s="49">
        <v>13</v>
      </c>
      <c r="E549" s="49" t="s">
        <v>19</v>
      </c>
      <c r="F549" s="49" t="s">
        <v>1163</v>
      </c>
      <c r="G549" s="50" t="s">
        <v>35</v>
      </c>
      <c r="H549" s="62">
        <v>42638</v>
      </c>
      <c r="I549" s="49">
        <v>6900</v>
      </c>
      <c r="J549" s="74" t="s">
        <v>22</v>
      </c>
      <c r="K549" s="74" t="s">
        <v>22</v>
      </c>
      <c r="L549" s="74" t="s">
        <v>22</v>
      </c>
      <c r="M549" s="74" t="s">
        <v>22</v>
      </c>
      <c r="N549" s="74" t="s">
        <v>22</v>
      </c>
      <c r="O549" s="74" t="s">
        <v>22</v>
      </c>
      <c r="P549" s="74" t="s">
        <v>22</v>
      </c>
      <c r="Q549" s="77"/>
      <c r="R549" s="49" t="s">
        <v>36</v>
      </c>
      <c r="S549" s="49">
        <v>8988346025</v>
      </c>
      <c r="T549" s="49" t="s">
        <v>30</v>
      </c>
    </row>
    <row r="550" spans="1:20" s="69" customFormat="1" ht="30" customHeight="1" x14ac:dyDescent="0.25">
      <c r="A550" s="3">
        <v>548</v>
      </c>
      <c r="B550" s="57" t="s">
        <v>3057</v>
      </c>
      <c r="C550" s="77" t="s">
        <v>1164</v>
      </c>
      <c r="D550" s="49">
        <v>85</v>
      </c>
      <c r="E550" s="49" t="s">
        <v>33</v>
      </c>
      <c r="F550" s="49" t="s">
        <v>42</v>
      </c>
      <c r="G550" s="57" t="s">
        <v>695</v>
      </c>
      <c r="H550" s="62">
        <v>42638</v>
      </c>
      <c r="I550" s="73">
        <v>1295</v>
      </c>
      <c r="J550" s="74" t="s">
        <v>22</v>
      </c>
      <c r="K550" s="74" t="s">
        <v>22</v>
      </c>
      <c r="L550" s="74" t="s">
        <v>22</v>
      </c>
      <c r="M550" s="74" t="s">
        <v>22</v>
      </c>
      <c r="N550" s="74" t="s">
        <v>22</v>
      </c>
      <c r="O550" s="74" t="s">
        <v>22</v>
      </c>
      <c r="P550" s="74" t="s">
        <v>22</v>
      </c>
      <c r="Q550" s="76" t="s">
        <v>22</v>
      </c>
      <c r="R550" s="49" t="s">
        <v>36</v>
      </c>
      <c r="S550" s="49">
        <v>9816449242</v>
      </c>
      <c r="T550" s="49" t="s">
        <v>25</v>
      </c>
    </row>
    <row r="551" spans="1:20" s="69" customFormat="1" ht="30" customHeight="1" x14ac:dyDescent="0.25">
      <c r="A551" s="3">
        <v>549</v>
      </c>
      <c r="B551" s="77" t="s">
        <v>1165</v>
      </c>
      <c r="C551" s="77" t="s">
        <v>1166</v>
      </c>
      <c r="D551" s="49">
        <v>51</v>
      </c>
      <c r="E551" s="49" t="s">
        <v>19</v>
      </c>
      <c r="F551" s="49" t="s">
        <v>135</v>
      </c>
      <c r="G551" s="50" t="s">
        <v>62</v>
      </c>
      <c r="H551" s="62">
        <v>42638</v>
      </c>
      <c r="I551" s="49">
        <v>84</v>
      </c>
      <c r="J551" s="74" t="s">
        <v>22</v>
      </c>
      <c r="K551" s="74" t="s">
        <v>22</v>
      </c>
      <c r="L551" s="74" t="s">
        <v>22</v>
      </c>
      <c r="M551" s="74" t="s">
        <v>22</v>
      </c>
      <c r="N551" s="74" t="s">
        <v>22</v>
      </c>
      <c r="O551" s="74" t="s">
        <v>22</v>
      </c>
      <c r="P551" s="74" t="s">
        <v>22</v>
      </c>
      <c r="Q551" s="77"/>
      <c r="R551" s="49" t="s">
        <v>36</v>
      </c>
      <c r="S551" s="49">
        <v>9857873709</v>
      </c>
      <c r="T551" s="49" t="s">
        <v>63</v>
      </c>
    </row>
    <row r="552" spans="1:20" s="69" customFormat="1" ht="30" customHeight="1" x14ac:dyDescent="0.25">
      <c r="A552" s="3">
        <v>550</v>
      </c>
      <c r="B552" s="77" t="s">
        <v>1167</v>
      </c>
      <c r="C552" s="77" t="s">
        <v>1166</v>
      </c>
      <c r="D552" s="49">
        <v>61</v>
      </c>
      <c r="E552" s="49" t="s">
        <v>33</v>
      </c>
      <c r="F552" s="49" t="s">
        <v>135</v>
      </c>
      <c r="G552" s="50" t="s">
        <v>62</v>
      </c>
      <c r="H552" s="62">
        <v>42638</v>
      </c>
      <c r="I552" s="49">
        <v>84</v>
      </c>
      <c r="J552" s="74" t="s">
        <v>22</v>
      </c>
      <c r="K552" s="74" t="s">
        <v>22</v>
      </c>
      <c r="L552" s="74" t="s">
        <v>22</v>
      </c>
      <c r="M552" s="74" t="s">
        <v>22</v>
      </c>
      <c r="N552" s="74" t="s">
        <v>22</v>
      </c>
      <c r="O552" s="74" t="s">
        <v>22</v>
      </c>
      <c r="P552" s="74" t="s">
        <v>22</v>
      </c>
      <c r="Q552" s="77"/>
      <c r="R552" s="49" t="s">
        <v>23</v>
      </c>
      <c r="S552" s="49" t="s">
        <v>24</v>
      </c>
      <c r="T552" s="49" t="s">
        <v>63</v>
      </c>
    </row>
    <row r="553" spans="1:20" s="69" customFormat="1" ht="30" customHeight="1" x14ac:dyDescent="0.25">
      <c r="A553" s="3">
        <v>551</v>
      </c>
      <c r="B553" s="77" t="s">
        <v>1168</v>
      </c>
      <c r="C553" s="77" t="s">
        <v>193</v>
      </c>
      <c r="D553" s="49">
        <v>26</v>
      </c>
      <c r="E553" s="49" t="s">
        <v>19</v>
      </c>
      <c r="F553" s="49" t="s">
        <v>546</v>
      </c>
      <c r="G553" s="50" t="s">
        <v>756</v>
      </c>
      <c r="H553" s="62">
        <v>42638</v>
      </c>
      <c r="I553" s="49">
        <v>5680</v>
      </c>
      <c r="J553" s="74" t="s">
        <v>22</v>
      </c>
      <c r="K553" s="74" t="s">
        <v>22</v>
      </c>
      <c r="L553" s="74" t="s">
        <v>22</v>
      </c>
      <c r="M553" s="74" t="s">
        <v>22</v>
      </c>
      <c r="N553" s="74" t="s">
        <v>22</v>
      </c>
      <c r="O553" s="74" t="s">
        <v>22</v>
      </c>
      <c r="P553" s="74" t="s">
        <v>22</v>
      </c>
      <c r="Q553" s="77"/>
      <c r="R553" s="49" t="s">
        <v>23</v>
      </c>
      <c r="S553" s="49">
        <v>9817192086</v>
      </c>
      <c r="T553" s="49" t="s">
        <v>25</v>
      </c>
    </row>
    <row r="554" spans="1:20" s="69" customFormat="1" ht="30" customHeight="1" x14ac:dyDescent="0.25">
      <c r="A554" s="3">
        <v>552</v>
      </c>
      <c r="B554" s="77" t="s">
        <v>1169</v>
      </c>
      <c r="C554" s="77" t="s">
        <v>1170</v>
      </c>
      <c r="D554" s="49">
        <v>80</v>
      </c>
      <c r="E554" s="49" t="s">
        <v>33</v>
      </c>
      <c r="F554" s="49" t="s">
        <v>42</v>
      </c>
      <c r="G554" s="50" t="s">
        <v>695</v>
      </c>
      <c r="H554" s="62">
        <v>42638</v>
      </c>
      <c r="I554" s="49">
        <v>1295</v>
      </c>
      <c r="J554" s="74" t="s">
        <v>22</v>
      </c>
      <c r="K554" s="74" t="s">
        <v>22</v>
      </c>
      <c r="L554" s="74" t="s">
        <v>22</v>
      </c>
      <c r="M554" s="74" t="s">
        <v>22</v>
      </c>
      <c r="N554" s="74" t="s">
        <v>22</v>
      </c>
      <c r="O554" s="74" t="s">
        <v>22</v>
      </c>
      <c r="P554" s="74" t="s">
        <v>22</v>
      </c>
      <c r="Q554" s="77"/>
      <c r="R554" s="49" t="s">
        <v>36</v>
      </c>
      <c r="S554" s="49">
        <v>9857348893</v>
      </c>
      <c r="T554" s="49" t="s">
        <v>25</v>
      </c>
    </row>
    <row r="555" spans="1:20" s="69" customFormat="1" ht="30" customHeight="1" x14ac:dyDescent="0.25">
      <c r="A555" s="3">
        <v>553</v>
      </c>
      <c r="B555" s="77" t="s">
        <v>1171</v>
      </c>
      <c r="C555" s="77" t="s">
        <v>193</v>
      </c>
      <c r="D555" s="49">
        <v>47</v>
      </c>
      <c r="E555" s="49" t="s">
        <v>19</v>
      </c>
      <c r="F555" s="49" t="s">
        <v>546</v>
      </c>
      <c r="G555" s="50" t="s">
        <v>109</v>
      </c>
      <c r="H555" s="62">
        <v>42638</v>
      </c>
      <c r="I555" s="49">
        <v>420</v>
      </c>
      <c r="J555" s="74" t="s">
        <v>22</v>
      </c>
      <c r="K555" s="74" t="s">
        <v>22</v>
      </c>
      <c r="L555" s="74" t="s">
        <v>22</v>
      </c>
      <c r="M555" s="74" t="s">
        <v>22</v>
      </c>
      <c r="N555" s="74" t="s">
        <v>22</v>
      </c>
      <c r="O555" s="74" t="s">
        <v>22</v>
      </c>
      <c r="P555" s="74" t="s">
        <v>22</v>
      </c>
      <c r="Q555" s="77"/>
      <c r="R555" s="49" t="s">
        <v>23</v>
      </c>
      <c r="S555" s="49">
        <v>9882232810</v>
      </c>
      <c r="T555" s="49" t="s">
        <v>30</v>
      </c>
    </row>
    <row r="556" spans="1:20" s="69" customFormat="1" ht="30" customHeight="1" x14ac:dyDescent="0.25">
      <c r="A556" s="3">
        <v>554</v>
      </c>
      <c r="B556" s="77" t="s">
        <v>1172</v>
      </c>
      <c r="C556" s="77" t="s">
        <v>1154</v>
      </c>
      <c r="D556" s="49">
        <v>50</v>
      </c>
      <c r="E556" s="49" t="s">
        <v>19</v>
      </c>
      <c r="F556" s="49" t="s">
        <v>183</v>
      </c>
      <c r="G556" s="50" t="s">
        <v>88</v>
      </c>
      <c r="H556" s="62">
        <v>42638</v>
      </c>
      <c r="I556" s="49">
        <v>875</v>
      </c>
      <c r="J556" s="74" t="s">
        <v>22</v>
      </c>
      <c r="K556" s="74" t="s">
        <v>22</v>
      </c>
      <c r="L556" s="74" t="s">
        <v>22</v>
      </c>
      <c r="M556" s="74" t="s">
        <v>22</v>
      </c>
      <c r="N556" s="74" t="s">
        <v>22</v>
      </c>
      <c r="O556" s="74" t="s">
        <v>22</v>
      </c>
      <c r="P556" s="74" t="s">
        <v>22</v>
      </c>
      <c r="Q556" s="77"/>
      <c r="R556" s="49" t="s">
        <v>36</v>
      </c>
      <c r="S556" s="49">
        <v>9857442661</v>
      </c>
      <c r="T556" s="49" t="s">
        <v>25</v>
      </c>
    </row>
    <row r="557" spans="1:20" s="69" customFormat="1" ht="30" customHeight="1" x14ac:dyDescent="0.25">
      <c r="A557" s="3">
        <v>555</v>
      </c>
      <c r="B557" s="77" t="s">
        <v>1173</v>
      </c>
      <c r="C557" s="77" t="s">
        <v>1174</v>
      </c>
      <c r="D557" s="49">
        <v>80</v>
      </c>
      <c r="E557" s="49" t="s">
        <v>19</v>
      </c>
      <c r="F557" s="49" t="s">
        <v>313</v>
      </c>
      <c r="G557" s="50" t="s">
        <v>88</v>
      </c>
      <c r="H557" s="62">
        <v>42638</v>
      </c>
      <c r="I557" s="49">
        <v>875</v>
      </c>
      <c r="J557" s="74" t="s">
        <v>22</v>
      </c>
      <c r="K557" s="74" t="s">
        <v>22</v>
      </c>
      <c r="L557" s="74" t="s">
        <v>22</v>
      </c>
      <c r="M557" s="74" t="s">
        <v>22</v>
      </c>
      <c r="N557" s="74" t="s">
        <v>22</v>
      </c>
      <c r="O557" s="74" t="s">
        <v>22</v>
      </c>
      <c r="P557" s="74" t="s">
        <v>22</v>
      </c>
      <c r="Q557" s="77"/>
      <c r="R557" s="49" t="s">
        <v>36</v>
      </c>
      <c r="S557" s="49" t="s">
        <v>24</v>
      </c>
      <c r="T557" s="49" t="s">
        <v>25</v>
      </c>
    </row>
    <row r="558" spans="1:20" s="69" customFormat="1" ht="30" customHeight="1" x14ac:dyDescent="0.25">
      <c r="A558" s="3">
        <v>556</v>
      </c>
      <c r="B558" s="77" t="s">
        <v>1175</v>
      </c>
      <c r="C558" s="77" t="s">
        <v>1176</v>
      </c>
      <c r="D558" s="49">
        <v>80</v>
      </c>
      <c r="E558" s="49" t="s">
        <v>33</v>
      </c>
      <c r="F558" s="49" t="s">
        <v>1163</v>
      </c>
      <c r="G558" s="50" t="s">
        <v>35</v>
      </c>
      <c r="H558" s="62">
        <v>42638</v>
      </c>
      <c r="I558" s="49">
        <v>6900</v>
      </c>
      <c r="J558" s="74" t="s">
        <v>22</v>
      </c>
      <c r="K558" s="74" t="s">
        <v>22</v>
      </c>
      <c r="L558" s="74" t="s">
        <v>22</v>
      </c>
      <c r="M558" s="74" t="s">
        <v>22</v>
      </c>
      <c r="N558" s="74" t="s">
        <v>22</v>
      </c>
      <c r="O558" s="74" t="s">
        <v>22</v>
      </c>
      <c r="P558" s="74" t="s">
        <v>22</v>
      </c>
      <c r="Q558" s="77"/>
      <c r="R558" s="49" t="s">
        <v>36</v>
      </c>
      <c r="S558" s="49">
        <v>9817343278</v>
      </c>
      <c r="T558" s="49" t="s">
        <v>30</v>
      </c>
    </row>
    <row r="559" spans="1:20" s="69" customFormat="1" ht="30" customHeight="1" x14ac:dyDescent="0.25">
      <c r="A559" s="3">
        <v>557</v>
      </c>
      <c r="B559" s="77" t="s">
        <v>1177</v>
      </c>
      <c r="C559" s="77" t="s">
        <v>193</v>
      </c>
      <c r="D559" s="49">
        <v>6</v>
      </c>
      <c r="E559" s="49" t="s">
        <v>19</v>
      </c>
      <c r="F559" s="49" t="s">
        <v>135</v>
      </c>
      <c r="G559" s="50" t="s">
        <v>211</v>
      </c>
      <c r="H559" s="62">
        <v>42638</v>
      </c>
      <c r="I559" s="49">
        <v>7200</v>
      </c>
      <c r="J559" s="74" t="s">
        <v>22</v>
      </c>
      <c r="K559" s="74" t="s">
        <v>22</v>
      </c>
      <c r="L559" s="74" t="s">
        <v>22</v>
      </c>
      <c r="M559" s="74" t="s">
        <v>22</v>
      </c>
      <c r="N559" s="74" t="s">
        <v>22</v>
      </c>
      <c r="O559" s="74" t="s">
        <v>22</v>
      </c>
      <c r="P559" s="74" t="s">
        <v>22</v>
      </c>
      <c r="Q559" s="77"/>
      <c r="R559" s="49" t="s">
        <v>36</v>
      </c>
      <c r="S559" s="49">
        <v>9816328765</v>
      </c>
      <c r="T559" s="49" t="s">
        <v>30</v>
      </c>
    </row>
    <row r="560" spans="1:20" s="69" customFormat="1" ht="30" customHeight="1" x14ac:dyDescent="0.25">
      <c r="A560" s="3">
        <v>558</v>
      </c>
      <c r="B560" s="57" t="s">
        <v>3058</v>
      </c>
      <c r="C560" s="77" t="s">
        <v>1178</v>
      </c>
      <c r="D560" s="49">
        <v>67</v>
      </c>
      <c r="E560" s="49" t="s">
        <v>19</v>
      </c>
      <c r="F560" s="49" t="s">
        <v>126</v>
      </c>
      <c r="G560" s="57" t="s">
        <v>62</v>
      </c>
      <c r="H560" s="62">
        <v>42638</v>
      </c>
      <c r="I560" s="73">
        <v>84</v>
      </c>
      <c r="J560" s="74" t="s">
        <v>22</v>
      </c>
      <c r="K560" s="74" t="s">
        <v>22</v>
      </c>
      <c r="L560" s="74" t="s">
        <v>22</v>
      </c>
      <c r="M560" s="74" t="s">
        <v>22</v>
      </c>
      <c r="N560" s="74" t="s">
        <v>22</v>
      </c>
      <c r="O560" s="74" t="s">
        <v>22</v>
      </c>
      <c r="P560" s="74" t="s">
        <v>22</v>
      </c>
      <c r="Q560" s="76" t="s">
        <v>22</v>
      </c>
      <c r="R560" s="49" t="s">
        <v>36</v>
      </c>
      <c r="S560" s="49" t="s">
        <v>24</v>
      </c>
      <c r="T560" s="49" t="s">
        <v>63</v>
      </c>
    </row>
    <row r="561" spans="1:20" s="69" customFormat="1" ht="30" customHeight="1" x14ac:dyDescent="0.25">
      <c r="A561" s="3">
        <v>559</v>
      </c>
      <c r="B561" s="57" t="s">
        <v>3059</v>
      </c>
      <c r="C561" s="77" t="s">
        <v>1179</v>
      </c>
      <c r="D561" s="49">
        <v>85</v>
      </c>
      <c r="E561" s="49" t="s">
        <v>19</v>
      </c>
      <c r="F561" s="49" t="s">
        <v>759</v>
      </c>
      <c r="G561" s="57" t="s">
        <v>109</v>
      </c>
      <c r="H561" s="62">
        <v>42638</v>
      </c>
      <c r="I561" s="73">
        <v>420</v>
      </c>
      <c r="J561" s="74" t="s">
        <v>22</v>
      </c>
      <c r="K561" s="74" t="s">
        <v>22</v>
      </c>
      <c r="L561" s="74" t="s">
        <v>22</v>
      </c>
      <c r="M561" s="74" t="s">
        <v>22</v>
      </c>
      <c r="N561" s="74" t="s">
        <v>22</v>
      </c>
      <c r="O561" s="74" t="s">
        <v>22</v>
      </c>
      <c r="P561" s="74" t="s">
        <v>22</v>
      </c>
      <c r="Q561" s="76" t="s">
        <v>22</v>
      </c>
      <c r="R561" s="49" t="s">
        <v>23</v>
      </c>
      <c r="S561" s="49">
        <v>9882477232</v>
      </c>
      <c r="T561" s="49" t="s">
        <v>30</v>
      </c>
    </row>
    <row r="562" spans="1:20" s="69" customFormat="1" ht="30" customHeight="1" x14ac:dyDescent="0.25">
      <c r="A562" s="3">
        <v>560</v>
      </c>
      <c r="B562" s="50" t="s">
        <v>3060</v>
      </c>
      <c r="C562" s="77" t="s">
        <v>1164</v>
      </c>
      <c r="D562" s="49">
        <v>85</v>
      </c>
      <c r="E562" s="49" t="s">
        <v>33</v>
      </c>
      <c r="F562" s="49" t="s">
        <v>28</v>
      </c>
      <c r="G562" s="57" t="s">
        <v>695</v>
      </c>
      <c r="H562" s="62">
        <v>42638</v>
      </c>
      <c r="I562" s="73">
        <v>1295</v>
      </c>
      <c r="J562" s="74" t="s">
        <v>22</v>
      </c>
      <c r="K562" s="74" t="s">
        <v>22</v>
      </c>
      <c r="L562" s="74" t="s">
        <v>22</v>
      </c>
      <c r="M562" s="74" t="s">
        <v>22</v>
      </c>
      <c r="N562" s="74" t="s">
        <v>22</v>
      </c>
      <c r="O562" s="74" t="s">
        <v>22</v>
      </c>
      <c r="P562" s="74" t="s">
        <v>22</v>
      </c>
      <c r="Q562" s="76" t="s">
        <v>22</v>
      </c>
      <c r="R562" s="49" t="s">
        <v>36</v>
      </c>
      <c r="S562" s="49">
        <v>9418604700</v>
      </c>
      <c r="T562" s="49" t="s">
        <v>25</v>
      </c>
    </row>
    <row r="563" spans="1:20" s="69" customFormat="1" ht="30" customHeight="1" x14ac:dyDescent="0.25">
      <c r="A563" s="3">
        <v>561</v>
      </c>
      <c r="B563" s="57" t="s">
        <v>1180</v>
      </c>
      <c r="C563" s="77" t="s">
        <v>1181</v>
      </c>
      <c r="D563" s="49">
        <v>27</v>
      </c>
      <c r="E563" s="49" t="s">
        <v>19</v>
      </c>
      <c r="F563" s="49" t="s">
        <v>135</v>
      </c>
      <c r="G563" s="57" t="s">
        <v>43</v>
      </c>
      <c r="H563" s="62">
        <v>42638</v>
      </c>
      <c r="I563" s="73">
        <v>1075</v>
      </c>
      <c r="J563" s="74" t="s">
        <v>22</v>
      </c>
      <c r="K563" s="74" t="s">
        <v>22</v>
      </c>
      <c r="L563" s="74" t="s">
        <v>22</v>
      </c>
      <c r="M563" s="74" t="s">
        <v>22</v>
      </c>
      <c r="N563" s="74" t="s">
        <v>22</v>
      </c>
      <c r="O563" s="74" t="s">
        <v>22</v>
      </c>
      <c r="P563" s="74" t="s">
        <v>22</v>
      </c>
      <c r="Q563" s="76" t="s">
        <v>22</v>
      </c>
      <c r="R563" s="49" t="s">
        <v>36</v>
      </c>
      <c r="S563" s="49">
        <v>9816654874</v>
      </c>
      <c r="T563" s="49" t="s">
        <v>25</v>
      </c>
    </row>
    <row r="564" spans="1:20" s="69" customFormat="1" ht="30" customHeight="1" x14ac:dyDescent="0.25">
      <c r="A564" s="3">
        <v>562</v>
      </c>
      <c r="B564" s="57" t="s">
        <v>3061</v>
      </c>
      <c r="C564" s="77" t="s">
        <v>1182</v>
      </c>
      <c r="D564" s="49">
        <v>49</v>
      </c>
      <c r="E564" s="49" t="s">
        <v>19</v>
      </c>
      <c r="F564" s="49" t="s">
        <v>546</v>
      </c>
      <c r="G564" s="57" t="s">
        <v>142</v>
      </c>
      <c r="H564" s="62">
        <v>42638</v>
      </c>
      <c r="I564" s="73">
        <v>504</v>
      </c>
      <c r="J564" s="74" t="s">
        <v>22</v>
      </c>
      <c r="K564" s="74" t="s">
        <v>22</v>
      </c>
      <c r="L564" s="74" t="s">
        <v>22</v>
      </c>
      <c r="M564" s="74" t="s">
        <v>22</v>
      </c>
      <c r="N564" s="74" t="s">
        <v>22</v>
      </c>
      <c r="O564" s="74" t="s">
        <v>22</v>
      </c>
      <c r="P564" s="74" t="s">
        <v>22</v>
      </c>
      <c r="Q564" s="76" t="s">
        <v>22</v>
      </c>
      <c r="R564" s="49" t="s">
        <v>36</v>
      </c>
      <c r="S564" s="49">
        <v>9857794787</v>
      </c>
      <c r="T564" s="49" t="s">
        <v>63</v>
      </c>
    </row>
    <row r="565" spans="1:20" s="69" customFormat="1" ht="30" customHeight="1" x14ac:dyDescent="0.25">
      <c r="A565" s="3">
        <v>563</v>
      </c>
      <c r="B565" s="57" t="s">
        <v>1183</v>
      </c>
      <c r="C565" s="77" t="s">
        <v>1158</v>
      </c>
      <c r="D565" s="49">
        <v>66</v>
      </c>
      <c r="E565" s="49" t="s">
        <v>19</v>
      </c>
      <c r="F565" s="49" t="s">
        <v>1161</v>
      </c>
      <c r="G565" s="57" t="s">
        <v>666</v>
      </c>
      <c r="H565" s="62">
        <v>42638</v>
      </c>
      <c r="I565" s="73">
        <v>875</v>
      </c>
      <c r="J565" s="74" t="s">
        <v>22</v>
      </c>
      <c r="K565" s="74" t="s">
        <v>22</v>
      </c>
      <c r="L565" s="74" t="s">
        <v>22</v>
      </c>
      <c r="M565" s="74" t="s">
        <v>22</v>
      </c>
      <c r="N565" s="74" t="s">
        <v>22</v>
      </c>
      <c r="O565" s="74" t="s">
        <v>22</v>
      </c>
      <c r="P565" s="74" t="s">
        <v>22</v>
      </c>
      <c r="Q565" s="76" t="s">
        <v>22</v>
      </c>
      <c r="R565" s="49" t="s">
        <v>36</v>
      </c>
      <c r="S565" s="49">
        <v>9816030319</v>
      </c>
      <c r="T565" s="49" t="s">
        <v>25</v>
      </c>
    </row>
    <row r="566" spans="1:20" s="69" customFormat="1" ht="30" customHeight="1" x14ac:dyDescent="0.25">
      <c r="A566" s="3">
        <v>564</v>
      </c>
      <c r="B566" s="50" t="s">
        <v>1184</v>
      </c>
      <c r="C566" s="77" t="s">
        <v>1185</v>
      </c>
      <c r="D566" s="49">
        <v>85</v>
      </c>
      <c r="E566" s="49" t="s">
        <v>19</v>
      </c>
      <c r="F566" s="49" t="s">
        <v>135</v>
      </c>
      <c r="G566" s="57" t="s">
        <v>109</v>
      </c>
      <c r="H566" s="62">
        <v>42638</v>
      </c>
      <c r="I566" s="73">
        <v>420</v>
      </c>
      <c r="J566" s="74" t="s">
        <v>22</v>
      </c>
      <c r="K566" s="74" t="s">
        <v>22</v>
      </c>
      <c r="L566" s="74" t="s">
        <v>22</v>
      </c>
      <c r="M566" s="74" t="s">
        <v>22</v>
      </c>
      <c r="N566" s="74" t="s">
        <v>22</v>
      </c>
      <c r="O566" s="74" t="s">
        <v>22</v>
      </c>
      <c r="P566" s="74" t="s">
        <v>22</v>
      </c>
      <c r="Q566" s="76" t="s">
        <v>22</v>
      </c>
      <c r="R566" s="49" t="s">
        <v>36</v>
      </c>
      <c r="S566" s="49">
        <v>9418351933</v>
      </c>
      <c r="T566" s="49" t="s">
        <v>30</v>
      </c>
    </row>
    <row r="567" spans="1:20" s="69" customFormat="1" ht="30" customHeight="1" x14ac:dyDescent="0.25">
      <c r="A567" s="3">
        <v>565</v>
      </c>
      <c r="B567" s="57" t="s">
        <v>3062</v>
      </c>
      <c r="C567" s="77" t="s">
        <v>193</v>
      </c>
      <c r="D567" s="49">
        <v>18</v>
      </c>
      <c r="E567" s="49" t="s">
        <v>33</v>
      </c>
      <c r="F567" s="49" t="s">
        <v>126</v>
      </c>
      <c r="G567" s="57" t="s">
        <v>211</v>
      </c>
      <c r="H567" s="62">
        <v>42638</v>
      </c>
      <c r="I567" s="73">
        <v>7200</v>
      </c>
      <c r="J567" s="74" t="s">
        <v>22</v>
      </c>
      <c r="K567" s="74" t="s">
        <v>22</v>
      </c>
      <c r="L567" s="74" t="s">
        <v>22</v>
      </c>
      <c r="M567" s="74" t="s">
        <v>22</v>
      </c>
      <c r="N567" s="74" t="s">
        <v>22</v>
      </c>
      <c r="O567" s="74" t="s">
        <v>22</v>
      </c>
      <c r="P567" s="74" t="s">
        <v>22</v>
      </c>
      <c r="Q567" s="76" t="s">
        <v>22</v>
      </c>
      <c r="R567" s="49" t="s">
        <v>36</v>
      </c>
      <c r="S567" s="49">
        <v>8679332970</v>
      </c>
      <c r="T567" s="49" t="s">
        <v>30</v>
      </c>
    </row>
    <row r="568" spans="1:20" s="69" customFormat="1" ht="30" customHeight="1" x14ac:dyDescent="0.25">
      <c r="A568" s="3">
        <v>566</v>
      </c>
      <c r="B568" s="57" t="s">
        <v>3063</v>
      </c>
      <c r="C568" s="77" t="s">
        <v>1186</v>
      </c>
      <c r="D568" s="49">
        <v>44</v>
      </c>
      <c r="E568" s="49" t="s">
        <v>19</v>
      </c>
      <c r="F568" s="49" t="s">
        <v>126</v>
      </c>
      <c r="G568" s="57" t="s">
        <v>35</v>
      </c>
      <c r="H568" s="62">
        <v>42638</v>
      </c>
      <c r="I568" s="73">
        <v>6900</v>
      </c>
      <c r="J568" s="74" t="s">
        <v>22</v>
      </c>
      <c r="K568" s="74" t="s">
        <v>22</v>
      </c>
      <c r="L568" s="74" t="s">
        <v>22</v>
      </c>
      <c r="M568" s="74" t="s">
        <v>22</v>
      </c>
      <c r="N568" s="74" t="s">
        <v>22</v>
      </c>
      <c r="O568" s="74" t="s">
        <v>22</v>
      </c>
      <c r="P568" s="74" t="s">
        <v>22</v>
      </c>
      <c r="Q568" s="76" t="s">
        <v>22</v>
      </c>
      <c r="R568" s="49" t="s">
        <v>23</v>
      </c>
      <c r="S568" s="49">
        <v>9418306277</v>
      </c>
      <c r="T568" s="49" t="s">
        <v>30</v>
      </c>
    </row>
    <row r="569" spans="1:20" s="69" customFormat="1" ht="30" customHeight="1" x14ac:dyDescent="0.25">
      <c r="A569" s="3">
        <v>567</v>
      </c>
      <c r="B569" s="50" t="s">
        <v>3064</v>
      </c>
      <c r="C569" s="77" t="s">
        <v>193</v>
      </c>
      <c r="D569" s="49">
        <v>63</v>
      </c>
      <c r="E569" s="49" t="s">
        <v>19</v>
      </c>
      <c r="F569" s="49" t="s">
        <v>546</v>
      </c>
      <c r="G569" s="57" t="s">
        <v>88</v>
      </c>
      <c r="H569" s="62">
        <v>42638</v>
      </c>
      <c r="I569" s="73">
        <v>875</v>
      </c>
      <c r="J569" s="74" t="s">
        <v>22</v>
      </c>
      <c r="K569" s="74" t="s">
        <v>22</v>
      </c>
      <c r="L569" s="74" t="s">
        <v>22</v>
      </c>
      <c r="M569" s="74" t="s">
        <v>22</v>
      </c>
      <c r="N569" s="74" t="s">
        <v>22</v>
      </c>
      <c r="O569" s="74" t="s">
        <v>22</v>
      </c>
      <c r="P569" s="74" t="s">
        <v>22</v>
      </c>
      <c r="Q569" s="76" t="s">
        <v>22</v>
      </c>
      <c r="R569" s="49" t="s">
        <v>36</v>
      </c>
      <c r="S569" s="49">
        <v>9857800590</v>
      </c>
      <c r="T569" s="49" t="s">
        <v>25</v>
      </c>
    </row>
    <row r="570" spans="1:20" s="69" customFormat="1" ht="30" customHeight="1" x14ac:dyDescent="0.25">
      <c r="A570" s="3">
        <v>568</v>
      </c>
      <c r="B570" s="57" t="s">
        <v>3065</v>
      </c>
      <c r="C570" s="77" t="s">
        <v>1187</v>
      </c>
      <c r="D570" s="49">
        <v>28</v>
      </c>
      <c r="E570" s="49" t="s">
        <v>19</v>
      </c>
      <c r="F570" s="49">
        <v>9000</v>
      </c>
      <c r="G570" s="57" t="s">
        <v>21</v>
      </c>
      <c r="H570" s="62">
        <v>42638</v>
      </c>
      <c r="I570" s="73">
        <v>1075</v>
      </c>
      <c r="J570" s="74" t="s">
        <v>22</v>
      </c>
      <c r="K570" s="74" t="s">
        <v>22</v>
      </c>
      <c r="L570" s="74" t="s">
        <v>22</v>
      </c>
      <c r="M570" s="74" t="s">
        <v>22</v>
      </c>
      <c r="N570" s="74" t="s">
        <v>22</v>
      </c>
      <c r="O570" s="74" t="s">
        <v>22</v>
      </c>
      <c r="P570" s="74" t="s">
        <v>22</v>
      </c>
      <c r="Q570" s="76" t="s">
        <v>22</v>
      </c>
      <c r="R570" s="49" t="s">
        <v>23</v>
      </c>
      <c r="S570" s="49">
        <v>8894848601</v>
      </c>
      <c r="T570" s="49" t="s">
        <v>25</v>
      </c>
    </row>
    <row r="571" spans="1:20" s="69" customFormat="1" ht="30" customHeight="1" x14ac:dyDescent="0.25">
      <c r="A571" s="3">
        <v>569</v>
      </c>
      <c r="B571" s="57" t="s">
        <v>3066</v>
      </c>
      <c r="C571" s="77" t="s">
        <v>1158</v>
      </c>
      <c r="D571" s="49">
        <v>85</v>
      </c>
      <c r="E571" s="49" t="s">
        <v>33</v>
      </c>
      <c r="F571" s="49" t="s">
        <v>77</v>
      </c>
      <c r="G571" s="57" t="s">
        <v>109</v>
      </c>
      <c r="H571" s="62">
        <v>42638</v>
      </c>
      <c r="I571" s="73">
        <v>420</v>
      </c>
      <c r="J571" s="74" t="s">
        <v>22</v>
      </c>
      <c r="K571" s="74" t="s">
        <v>22</v>
      </c>
      <c r="L571" s="74" t="s">
        <v>22</v>
      </c>
      <c r="M571" s="74" t="s">
        <v>22</v>
      </c>
      <c r="N571" s="74" t="s">
        <v>22</v>
      </c>
      <c r="O571" s="74" t="s">
        <v>22</v>
      </c>
      <c r="P571" s="74" t="s">
        <v>22</v>
      </c>
      <c r="Q571" s="76" t="s">
        <v>22</v>
      </c>
      <c r="R571" s="49" t="s">
        <v>177</v>
      </c>
      <c r="S571" s="49" t="s">
        <v>24</v>
      </c>
      <c r="T571" s="49" t="s">
        <v>30</v>
      </c>
    </row>
    <row r="572" spans="1:20" s="69" customFormat="1" ht="30" customHeight="1" x14ac:dyDescent="0.25">
      <c r="A572" s="3">
        <v>570</v>
      </c>
      <c r="B572" s="57" t="s">
        <v>3067</v>
      </c>
      <c r="C572" s="77" t="s">
        <v>1187</v>
      </c>
      <c r="D572" s="49">
        <v>68</v>
      </c>
      <c r="E572" s="49" t="s">
        <v>33</v>
      </c>
      <c r="F572" s="49" t="s">
        <v>120</v>
      </c>
      <c r="G572" s="57" t="s">
        <v>121</v>
      </c>
      <c r="H572" s="62">
        <v>42638</v>
      </c>
      <c r="I572" s="73">
        <v>875</v>
      </c>
      <c r="J572" s="74" t="s">
        <v>22</v>
      </c>
      <c r="K572" s="74" t="s">
        <v>22</v>
      </c>
      <c r="L572" s="74" t="s">
        <v>22</v>
      </c>
      <c r="M572" s="74" t="s">
        <v>22</v>
      </c>
      <c r="N572" s="74" t="s">
        <v>22</v>
      </c>
      <c r="O572" s="74" t="s">
        <v>22</v>
      </c>
      <c r="P572" s="74" t="s">
        <v>22</v>
      </c>
      <c r="Q572" s="76" t="s">
        <v>22</v>
      </c>
      <c r="R572" s="49" t="s">
        <v>36</v>
      </c>
      <c r="S572" s="49">
        <v>8894848601</v>
      </c>
      <c r="T572" s="49" t="s">
        <v>25</v>
      </c>
    </row>
    <row r="573" spans="1:20" s="69" customFormat="1" ht="30" customHeight="1" x14ac:dyDescent="0.25">
      <c r="A573" s="3">
        <v>571</v>
      </c>
      <c r="B573" s="50" t="s">
        <v>3068</v>
      </c>
      <c r="C573" s="77" t="s">
        <v>1166</v>
      </c>
      <c r="D573" s="49">
        <v>12</v>
      </c>
      <c r="E573" s="49" t="s">
        <v>33</v>
      </c>
      <c r="F573" s="49" t="s">
        <v>135</v>
      </c>
      <c r="G573" s="57" t="s">
        <v>507</v>
      </c>
      <c r="H573" s="62">
        <v>42638</v>
      </c>
      <c r="I573" s="73">
        <v>994</v>
      </c>
      <c r="J573" s="74" t="s">
        <v>22</v>
      </c>
      <c r="K573" s="74" t="s">
        <v>22</v>
      </c>
      <c r="L573" s="74" t="s">
        <v>22</v>
      </c>
      <c r="M573" s="74" t="s">
        <v>22</v>
      </c>
      <c r="N573" s="74" t="s">
        <v>22</v>
      </c>
      <c r="O573" s="74" t="s">
        <v>22</v>
      </c>
      <c r="P573" s="74" t="s">
        <v>22</v>
      </c>
      <c r="Q573" s="76" t="s">
        <v>22</v>
      </c>
      <c r="R573" s="49" t="s">
        <v>36</v>
      </c>
      <c r="S573" s="49">
        <v>9816938178</v>
      </c>
      <c r="T573" s="49" t="s">
        <v>30</v>
      </c>
    </row>
    <row r="574" spans="1:20" s="69" customFormat="1" ht="30" customHeight="1" x14ac:dyDescent="0.25">
      <c r="A574" s="3">
        <v>572</v>
      </c>
      <c r="B574" s="57" t="s">
        <v>3069</v>
      </c>
      <c r="C574" s="77" t="s">
        <v>1188</v>
      </c>
      <c r="D574" s="49">
        <v>57</v>
      </c>
      <c r="E574" s="49" t="s">
        <v>19</v>
      </c>
      <c r="F574" s="49" t="s">
        <v>546</v>
      </c>
      <c r="G574" s="57" t="s">
        <v>1189</v>
      </c>
      <c r="H574" s="62">
        <v>42638</v>
      </c>
      <c r="I574" s="73">
        <v>1988</v>
      </c>
      <c r="J574" s="74" t="s">
        <v>22</v>
      </c>
      <c r="K574" s="74" t="s">
        <v>22</v>
      </c>
      <c r="L574" s="74" t="s">
        <v>22</v>
      </c>
      <c r="M574" s="74" t="s">
        <v>22</v>
      </c>
      <c r="N574" s="74" t="s">
        <v>22</v>
      </c>
      <c r="O574" s="74" t="s">
        <v>22</v>
      </c>
      <c r="P574" s="74" t="s">
        <v>22</v>
      </c>
      <c r="Q574" s="76" t="s">
        <v>22</v>
      </c>
      <c r="R574" s="49" t="s">
        <v>36</v>
      </c>
      <c r="S574" s="49" t="s">
        <v>24</v>
      </c>
      <c r="T574" s="49" t="s">
        <v>30</v>
      </c>
    </row>
    <row r="575" spans="1:20" s="69" customFormat="1" ht="30" customHeight="1" x14ac:dyDescent="0.25">
      <c r="A575" s="3">
        <v>573</v>
      </c>
      <c r="B575" s="50" t="s">
        <v>3070</v>
      </c>
      <c r="C575" s="77" t="s">
        <v>193</v>
      </c>
      <c r="D575" s="49">
        <v>68</v>
      </c>
      <c r="E575" s="49" t="s">
        <v>33</v>
      </c>
      <c r="F575" s="49" t="s">
        <v>759</v>
      </c>
      <c r="G575" s="57" t="s">
        <v>142</v>
      </c>
      <c r="H575" s="62">
        <v>42638</v>
      </c>
      <c r="I575" s="73">
        <v>504</v>
      </c>
      <c r="J575" s="74" t="s">
        <v>22</v>
      </c>
      <c r="K575" s="74" t="s">
        <v>22</v>
      </c>
      <c r="L575" s="74" t="s">
        <v>22</v>
      </c>
      <c r="M575" s="74" t="s">
        <v>22</v>
      </c>
      <c r="N575" s="74" t="s">
        <v>22</v>
      </c>
      <c r="O575" s="74" t="s">
        <v>22</v>
      </c>
      <c r="P575" s="74" t="s">
        <v>22</v>
      </c>
      <c r="Q575" s="76" t="s">
        <v>22</v>
      </c>
      <c r="R575" s="49" t="s">
        <v>36</v>
      </c>
      <c r="S575" s="49">
        <v>9882981794</v>
      </c>
      <c r="T575" s="49" t="s">
        <v>63</v>
      </c>
    </row>
    <row r="576" spans="1:20" s="69" customFormat="1" ht="30" customHeight="1" x14ac:dyDescent="0.25">
      <c r="A576" s="3">
        <v>574</v>
      </c>
      <c r="B576" s="50" t="s">
        <v>3071</v>
      </c>
      <c r="C576" s="77" t="s">
        <v>1178</v>
      </c>
      <c r="D576" s="49">
        <v>80</v>
      </c>
      <c r="E576" s="49" t="s">
        <v>19</v>
      </c>
      <c r="F576" s="49" t="s">
        <v>227</v>
      </c>
      <c r="G576" s="57" t="s">
        <v>262</v>
      </c>
      <c r="H576" s="62">
        <v>42638</v>
      </c>
      <c r="I576" s="73">
        <v>420</v>
      </c>
      <c r="J576" s="74" t="s">
        <v>22</v>
      </c>
      <c r="K576" s="74" t="s">
        <v>22</v>
      </c>
      <c r="L576" s="74" t="s">
        <v>22</v>
      </c>
      <c r="M576" s="74" t="s">
        <v>22</v>
      </c>
      <c r="N576" s="74" t="s">
        <v>22</v>
      </c>
      <c r="O576" s="74" t="s">
        <v>22</v>
      </c>
      <c r="P576" s="74" t="s">
        <v>22</v>
      </c>
      <c r="Q576" s="76" t="s">
        <v>22</v>
      </c>
      <c r="R576" s="49" t="s">
        <v>36</v>
      </c>
      <c r="S576" s="49">
        <v>9816088457</v>
      </c>
      <c r="T576" s="49" t="s">
        <v>30</v>
      </c>
    </row>
    <row r="577" spans="1:20" s="69" customFormat="1" ht="30" customHeight="1" x14ac:dyDescent="0.25">
      <c r="A577" s="3">
        <v>575</v>
      </c>
      <c r="B577" s="57" t="s">
        <v>3072</v>
      </c>
      <c r="C577" s="77" t="s">
        <v>193</v>
      </c>
      <c r="D577" s="49">
        <v>62</v>
      </c>
      <c r="E577" s="49" t="s">
        <v>33</v>
      </c>
      <c r="F577" s="49" t="s">
        <v>546</v>
      </c>
      <c r="G577" s="57" t="s">
        <v>35</v>
      </c>
      <c r="H577" s="62">
        <v>42638</v>
      </c>
      <c r="I577" s="73">
        <v>6900</v>
      </c>
      <c r="J577" s="74" t="s">
        <v>22</v>
      </c>
      <c r="K577" s="74" t="s">
        <v>22</v>
      </c>
      <c r="L577" s="74" t="s">
        <v>22</v>
      </c>
      <c r="M577" s="74" t="s">
        <v>22</v>
      </c>
      <c r="N577" s="74" t="s">
        <v>22</v>
      </c>
      <c r="O577" s="74" t="s">
        <v>22</v>
      </c>
      <c r="P577" s="74" t="s">
        <v>22</v>
      </c>
      <c r="Q577" s="76" t="s">
        <v>22</v>
      </c>
      <c r="R577" s="49" t="s">
        <v>23</v>
      </c>
      <c r="S577" s="49">
        <v>9418583754</v>
      </c>
      <c r="T577" s="49" t="s">
        <v>30</v>
      </c>
    </row>
    <row r="578" spans="1:20" s="69" customFormat="1" ht="30" customHeight="1" x14ac:dyDescent="0.25">
      <c r="A578" s="3">
        <v>576</v>
      </c>
      <c r="B578" s="50" t="s">
        <v>3073</v>
      </c>
      <c r="C578" s="50" t="s">
        <v>1166</v>
      </c>
      <c r="D578" s="49">
        <v>45</v>
      </c>
      <c r="E578" s="49" t="s">
        <v>33</v>
      </c>
      <c r="F578" s="49" t="s">
        <v>987</v>
      </c>
      <c r="G578" s="57" t="s">
        <v>62</v>
      </c>
      <c r="H578" s="62">
        <v>42638</v>
      </c>
      <c r="I578" s="73">
        <v>84</v>
      </c>
      <c r="J578" s="74" t="s">
        <v>22</v>
      </c>
      <c r="K578" s="74" t="s">
        <v>22</v>
      </c>
      <c r="L578" s="74" t="s">
        <v>22</v>
      </c>
      <c r="M578" s="74" t="s">
        <v>22</v>
      </c>
      <c r="N578" s="74" t="s">
        <v>22</v>
      </c>
      <c r="O578" s="74" t="s">
        <v>22</v>
      </c>
      <c r="P578" s="74" t="s">
        <v>22</v>
      </c>
      <c r="Q578" s="76" t="s">
        <v>22</v>
      </c>
      <c r="R578" s="49" t="s">
        <v>36</v>
      </c>
      <c r="S578" s="49">
        <v>8679558472</v>
      </c>
      <c r="T578" s="49" t="s">
        <v>63</v>
      </c>
    </row>
    <row r="579" spans="1:20" s="69" customFormat="1" ht="30" customHeight="1" x14ac:dyDescent="0.25">
      <c r="A579" s="3">
        <v>577</v>
      </c>
      <c r="B579" s="57" t="s">
        <v>1190</v>
      </c>
      <c r="C579" s="77" t="s">
        <v>1191</v>
      </c>
      <c r="D579" s="49">
        <v>63</v>
      </c>
      <c r="E579" s="49" t="s">
        <v>19</v>
      </c>
      <c r="F579" s="49" t="s">
        <v>49</v>
      </c>
      <c r="G579" s="57" t="s">
        <v>62</v>
      </c>
      <c r="H579" s="62">
        <v>42638</v>
      </c>
      <c r="I579" s="73">
        <v>84</v>
      </c>
      <c r="J579" s="74" t="s">
        <v>22</v>
      </c>
      <c r="K579" s="74" t="s">
        <v>22</v>
      </c>
      <c r="L579" s="74" t="s">
        <v>22</v>
      </c>
      <c r="M579" s="74" t="s">
        <v>22</v>
      </c>
      <c r="N579" s="74" t="s">
        <v>22</v>
      </c>
      <c r="O579" s="74" t="s">
        <v>22</v>
      </c>
      <c r="P579" s="74" t="s">
        <v>22</v>
      </c>
      <c r="Q579" s="76" t="s">
        <v>22</v>
      </c>
      <c r="R579" s="49" t="s">
        <v>36</v>
      </c>
      <c r="S579" s="49" t="s">
        <v>24</v>
      </c>
      <c r="T579" s="49" t="s">
        <v>63</v>
      </c>
    </row>
    <row r="580" spans="1:20" s="69" customFormat="1" ht="30" customHeight="1" x14ac:dyDescent="0.25">
      <c r="A580" s="3">
        <v>578</v>
      </c>
      <c r="B580" s="57" t="s">
        <v>3074</v>
      </c>
      <c r="C580" s="77" t="s">
        <v>193</v>
      </c>
      <c r="D580" s="49">
        <v>69</v>
      </c>
      <c r="E580" s="49" t="s">
        <v>19</v>
      </c>
      <c r="F580" s="49" t="s">
        <v>546</v>
      </c>
      <c r="G580" s="57" t="s">
        <v>109</v>
      </c>
      <c r="H580" s="62">
        <v>42638</v>
      </c>
      <c r="I580" s="73">
        <v>420</v>
      </c>
      <c r="J580" s="74" t="s">
        <v>22</v>
      </c>
      <c r="K580" s="74" t="s">
        <v>22</v>
      </c>
      <c r="L580" s="74" t="s">
        <v>22</v>
      </c>
      <c r="M580" s="74" t="s">
        <v>22</v>
      </c>
      <c r="N580" s="74" t="s">
        <v>22</v>
      </c>
      <c r="O580" s="74" t="s">
        <v>22</v>
      </c>
      <c r="P580" s="74" t="s">
        <v>22</v>
      </c>
      <c r="Q580" s="76" t="s">
        <v>22</v>
      </c>
      <c r="R580" s="49" t="s">
        <v>36</v>
      </c>
      <c r="S580" s="49">
        <v>9816373214</v>
      </c>
      <c r="T580" s="49" t="s">
        <v>30</v>
      </c>
    </row>
    <row r="581" spans="1:20" s="69" customFormat="1" ht="30" customHeight="1" x14ac:dyDescent="0.25">
      <c r="A581" s="3">
        <v>579</v>
      </c>
      <c r="B581" s="57" t="s">
        <v>3075</v>
      </c>
      <c r="C581" s="77" t="s">
        <v>1192</v>
      </c>
      <c r="D581" s="49">
        <v>60</v>
      </c>
      <c r="E581" s="49" t="s">
        <v>33</v>
      </c>
      <c r="F581" s="49" t="s">
        <v>197</v>
      </c>
      <c r="G581" s="57" t="s">
        <v>654</v>
      </c>
      <c r="H581" s="62">
        <v>42638</v>
      </c>
      <c r="I581" s="73">
        <v>1295</v>
      </c>
      <c r="J581" s="74" t="s">
        <v>22</v>
      </c>
      <c r="K581" s="74" t="s">
        <v>22</v>
      </c>
      <c r="L581" s="74" t="s">
        <v>22</v>
      </c>
      <c r="M581" s="74" t="s">
        <v>22</v>
      </c>
      <c r="N581" s="74" t="s">
        <v>22</v>
      </c>
      <c r="O581" s="74" t="s">
        <v>22</v>
      </c>
      <c r="P581" s="74" t="s">
        <v>22</v>
      </c>
      <c r="Q581" s="76" t="s">
        <v>22</v>
      </c>
      <c r="R581" s="49" t="s">
        <v>36</v>
      </c>
      <c r="S581" s="49">
        <v>8679711223</v>
      </c>
      <c r="T581" s="49" t="s">
        <v>25</v>
      </c>
    </row>
    <row r="582" spans="1:20" s="69" customFormat="1" ht="30" customHeight="1" x14ac:dyDescent="0.25">
      <c r="A582" s="3">
        <v>580</v>
      </c>
      <c r="B582" s="57" t="s">
        <v>3076</v>
      </c>
      <c r="C582" s="77" t="s">
        <v>1158</v>
      </c>
      <c r="D582" s="49">
        <v>63</v>
      </c>
      <c r="E582" s="49" t="s">
        <v>19</v>
      </c>
      <c r="F582" s="49" t="s">
        <v>183</v>
      </c>
      <c r="G582" s="57" t="s">
        <v>21</v>
      </c>
      <c r="H582" s="62">
        <v>42638</v>
      </c>
      <c r="I582" s="73">
        <v>1075</v>
      </c>
      <c r="J582" s="74" t="s">
        <v>22</v>
      </c>
      <c r="K582" s="74" t="s">
        <v>22</v>
      </c>
      <c r="L582" s="74" t="s">
        <v>22</v>
      </c>
      <c r="M582" s="74" t="s">
        <v>22</v>
      </c>
      <c r="N582" s="74" t="s">
        <v>22</v>
      </c>
      <c r="O582" s="74" t="s">
        <v>22</v>
      </c>
      <c r="P582" s="74" t="s">
        <v>22</v>
      </c>
      <c r="Q582" s="76" t="s">
        <v>22</v>
      </c>
      <c r="R582" s="49" t="s">
        <v>36</v>
      </c>
      <c r="S582" s="49">
        <v>9817930056</v>
      </c>
      <c r="T582" s="49" t="s">
        <v>25</v>
      </c>
    </row>
    <row r="583" spans="1:20" s="69" customFormat="1" ht="30" customHeight="1" x14ac:dyDescent="0.25">
      <c r="A583" s="3">
        <v>581</v>
      </c>
      <c r="B583" s="57" t="s">
        <v>3077</v>
      </c>
      <c r="C583" s="77" t="s">
        <v>1193</v>
      </c>
      <c r="D583" s="49">
        <v>80</v>
      </c>
      <c r="E583" s="49" t="s">
        <v>19</v>
      </c>
      <c r="F583" s="49" t="s">
        <v>28</v>
      </c>
      <c r="G583" s="57" t="s">
        <v>88</v>
      </c>
      <c r="H583" s="62">
        <v>42638</v>
      </c>
      <c r="I583" s="73">
        <v>875</v>
      </c>
      <c r="J583" s="74" t="s">
        <v>22</v>
      </c>
      <c r="K583" s="74" t="s">
        <v>22</v>
      </c>
      <c r="L583" s="74" t="s">
        <v>22</v>
      </c>
      <c r="M583" s="74" t="s">
        <v>22</v>
      </c>
      <c r="N583" s="74" t="s">
        <v>22</v>
      </c>
      <c r="O583" s="74" t="s">
        <v>22</v>
      </c>
      <c r="P583" s="74" t="s">
        <v>22</v>
      </c>
      <c r="Q583" s="76" t="s">
        <v>22</v>
      </c>
      <c r="R583" s="49" t="s">
        <v>36</v>
      </c>
      <c r="S583" s="49">
        <v>9805079945</v>
      </c>
      <c r="T583" s="49" t="s">
        <v>25</v>
      </c>
    </row>
    <row r="584" spans="1:20" s="69" customFormat="1" ht="30" customHeight="1" x14ac:dyDescent="0.25">
      <c r="A584" s="3">
        <v>582</v>
      </c>
      <c r="B584" s="57" t="s">
        <v>3078</v>
      </c>
      <c r="C584" s="77" t="s">
        <v>1188</v>
      </c>
      <c r="D584" s="49">
        <v>80</v>
      </c>
      <c r="E584" s="49" t="s">
        <v>33</v>
      </c>
      <c r="F584" s="49" t="s">
        <v>80</v>
      </c>
      <c r="G584" s="57" t="s">
        <v>121</v>
      </c>
      <c r="H584" s="62">
        <v>42638</v>
      </c>
      <c r="I584" s="73">
        <v>875</v>
      </c>
      <c r="J584" s="74" t="s">
        <v>22</v>
      </c>
      <c r="K584" s="74" t="s">
        <v>22</v>
      </c>
      <c r="L584" s="74" t="s">
        <v>22</v>
      </c>
      <c r="M584" s="74" t="s">
        <v>22</v>
      </c>
      <c r="N584" s="74" t="s">
        <v>22</v>
      </c>
      <c r="O584" s="74" t="s">
        <v>22</v>
      </c>
      <c r="P584" s="74" t="s">
        <v>22</v>
      </c>
      <c r="Q584" s="76" t="s">
        <v>22</v>
      </c>
      <c r="R584" s="49" t="s">
        <v>36</v>
      </c>
      <c r="S584" s="49" t="s">
        <v>24</v>
      </c>
      <c r="T584" s="49" t="s">
        <v>25</v>
      </c>
    </row>
    <row r="585" spans="1:20" s="69" customFormat="1" ht="30" customHeight="1" x14ac:dyDescent="0.25">
      <c r="A585" s="3">
        <v>583</v>
      </c>
      <c r="B585" s="57" t="s">
        <v>3079</v>
      </c>
      <c r="C585" s="77" t="s">
        <v>1192</v>
      </c>
      <c r="D585" s="49">
        <v>48</v>
      </c>
      <c r="E585" s="49" t="s">
        <v>33</v>
      </c>
      <c r="F585" s="49" t="s">
        <v>183</v>
      </c>
      <c r="G585" s="57" t="s">
        <v>88</v>
      </c>
      <c r="H585" s="62">
        <v>42638</v>
      </c>
      <c r="I585" s="73">
        <v>875</v>
      </c>
      <c r="J585" s="74" t="s">
        <v>22</v>
      </c>
      <c r="K585" s="74" t="s">
        <v>22</v>
      </c>
      <c r="L585" s="74" t="s">
        <v>22</v>
      </c>
      <c r="M585" s="74" t="s">
        <v>22</v>
      </c>
      <c r="N585" s="74" t="s">
        <v>22</v>
      </c>
      <c r="O585" s="74" t="s">
        <v>22</v>
      </c>
      <c r="P585" s="74" t="s">
        <v>22</v>
      </c>
      <c r="Q585" s="76" t="s">
        <v>22</v>
      </c>
      <c r="R585" s="49" t="s">
        <v>36</v>
      </c>
      <c r="S585" s="49" t="s">
        <v>24</v>
      </c>
      <c r="T585" s="49" t="s">
        <v>25</v>
      </c>
    </row>
    <row r="586" spans="1:20" s="69" customFormat="1" ht="30" customHeight="1" x14ac:dyDescent="0.25">
      <c r="A586" s="3">
        <v>584</v>
      </c>
      <c r="B586" s="57" t="s">
        <v>3080</v>
      </c>
      <c r="C586" s="77" t="s">
        <v>1164</v>
      </c>
      <c r="D586" s="49">
        <v>62</v>
      </c>
      <c r="E586" s="49" t="s">
        <v>19</v>
      </c>
      <c r="F586" s="49" t="s">
        <v>135</v>
      </c>
      <c r="G586" s="57" t="s">
        <v>885</v>
      </c>
      <c r="H586" s="62">
        <v>42638</v>
      </c>
      <c r="I586" s="73">
        <v>1159</v>
      </c>
      <c r="J586" s="74" t="s">
        <v>22</v>
      </c>
      <c r="K586" s="74" t="s">
        <v>22</v>
      </c>
      <c r="L586" s="74" t="s">
        <v>22</v>
      </c>
      <c r="M586" s="74" t="s">
        <v>22</v>
      </c>
      <c r="N586" s="74" t="s">
        <v>22</v>
      </c>
      <c r="O586" s="74" t="s">
        <v>22</v>
      </c>
      <c r="P586" s="74" t="s">
        <v>22</v>
      </c>
      <c r="Q586" s="76" t="s">
        <v>22</v>
      </c>
      <c r="R586" s="49" t="s">
        <v>36</v>
      </c>
      <c r="S586" s="49">
        <v>8628040147</v>
      </c>
      <c r="T586" s="49" t="s">
        <v>25</v>
      </c>
    </row>
    <row r="587" spans="1:20" s="69" customFormat="1" ht="30" customHeight="1" x14ac:dyDescent="0.25">
      <c r="A587" s="3">
        <v>585</v>
      </c>
      <c r="B587" s="57" t="s">
        <v>3081</v>
      </c>
      <c r="C587" s="77" t="s">
        <v>1194</v>
      </c>
      <c r="D587" s="49">
        <v>75</v>
      </c>
      <c r="E587" s="49" t="s">
        <v>33</v>
      </c>
      <c r="F587" s="49" t="s">
        <v>546</v>
      </c>
      <c r="G587" s="57" t="s">
        <v>121</v>
      </c>
      <c r="H587" s="62">
        <v>42638</v>
      </c>
      <c r="I587" s="73">
        <v>875</v>
      </c>
      <c r="J587" s="74" t="s">
        <v>22</v>
      </c>
      <c r="K587" s="74" t="s">
        <v>22</v>
      </c>
      <c r="L587" s="74" t="s">
        <v>22</v>
      </c>
      <c r="M587" s="74" t="s">
        <v>22</v>
      </c>
      <c r="N587" s="74" t="s">
        <v>22</v>
      </c>
      <c r="O587" s="74" t="s">
        <v>22</v>
      </c>
      <c r="P587" s="74" t="s">
        <v>22</v>
      </c>
      <c r="Q587" s="76" t="s">
        <v>22</v>
      </c>
      <c r="R587" s="49" t="s">
        <v>36</v>
      </c>
      <c r="S587" s="49" t="s">
        <v>24</v>
      </c>
      <c r="T587" s="49" t="s">
        <v>25</v>
      </c>
    </row>
    <row r="588" spans="1:20" s="69" customFormat="1" ht="30" customHeight="1" x14ac:dyDescent="0.25">
      <c r="A588" s="3">
        <v>586</v>
      </c>
      <c r="B588" s="57" t="s">
        <v>3082</v>
      </c>
      <c r="C588" s="77" t="s">
        <v>1166</v>
      </c>
      <c r="D588" s="49">
        <v>74</v>
      </c>
      <c r="E588" s="49" t="s">
        <v>19</v>
      </c>
      <c r="F588" s="49" t="s">
        <v>126</v>
      </c>
      <c r="G588" s="57" t="s">
        <v>885</v>
      </c>
      <c r="H588" s="62">
        <v>42638</v>
      </c>
      <c r="I588" s="73">
        <v>1159</v>
      </c>
      <c r="J588" s="74" t="s">
        <v>22</v>
      </c>
      <c r="K588" s="74" t="s">
        <v>22</v>
      </c>
      <c r="L588" s="74" t="s">
        <v>22</v>
      </c>
      <c r="M588" s="74" t="s">
        <v>22</v>
      </c>
      <c r="N588" s="74" t="s">
        <v>22</v>
      </c>
      <c r="O588" s="74" t="s">
        <v>22</v>
      </c>
      <c r="P588" s="74" t="s">
        <v>22</v>
      </c>
      <c r="Q588" s="76" t="s">
        <v>22</v>
      </c>
      <c r="R588" s="49" t="s">
        <v>36</v>
      </c>
      <c r="S588" s="49" t="s">
        <v>24</v>
      </c>
      <c r="T588" s="49" t="s">
        <v>25</v>
      </c>
    </row>
    <row r="589" spans="1:20" s="69" customFormat="1" ht="30" customHeight="1" x14ac:dyDescent="0.25">
      <c r="A589" s="3">
        <v>587</v>
      </c>
      <c r="B589" s="57" t="s">
        <v>3083</v>
      </c>
      <c r="C589" s="77" t="s">
        <v>1160</v>
      </c>
      <c r="D589" s="49">
        <v>80</v>
      </c>
      <c r="E589" s="49" t="s">
        <v>33</v>
      </c>
      <c r="F589" s="49" t="s">
        <v>135</v>
      </c>
      <c r="G589" s="57" t="s">
        <v>43</v>
      </c>
      <c r="H589" s="62">
        <v>42638</v>
      </c>
      <c r="I589" s="73">
        <v>1075</v>
      </c>
      <c r="J589" s="74" t="s">
        <v>22</v>
      </c>
      <c r="K589" s="74" t="s">
        <v>22</v>
      </c>
      <c r="L589" s="74" t="s">
        <v>22</v>
      </c>
      <c r="M589" s="74" t="s">
        <v>22</v>
      </c>
      <c r="N589" s="74" t="s">
        <v>22</v>
      </c>
      <c r="O589" s="74" t="s">
        <v>22</v>
      </c>
      <c r="P589" s="74" t="s">
        <v>22</v>
      </c>
      <c r="Q589" s="76" t="s">
        <v>22</v>
      </c>
      <c r="R589" s="49" t="s">
        <v>177</v>
      </c>
      <c r="S589" s="49">
        <v>9817192101</v>
      </c>
      <c r="T589" s="49" t="s">
        <v>25</v>
      </c>
    </row>
    <row r="590" spans="1:20" s="69" customFormat="1" ht="30" customHeight="1" x14ac:dyDescent="0.25">
      <c r="A590" s="3">
        <v>588</v>
      </c>
      <c r="B590" s="57" t="s">
        <v>3084</v>
      </c>
      <c r="C590" s="77" t="s">
        <v>193</v>
      </c>
      <c r="D590" s="49">
        <v>42</v>
      </c>
      <c r="E590" s="49" t="s">
        <v>33</v>
      </c>
      <c r="F590" s="49" t="s">
        <v>1163</v>
      </c>
      <c r="G590" s="57" t="s">
        <v>62</v>
      </c>
      <c r="H590" s="62">
        <v>42638</v>
      </c>
      <c r="I590" s="73">
        <v>84</v>
      </c>
      <c r="J590" s="74" t="s">
        <v>22</v>
      </c>
      <c r="K590" s="74" t="s">
        <v>22</v>
      </c>
      <c r="L590" s="74" t="s">
        <v>22</v>
      </c>
      <c r="M590" s="74" t="s">
        <v>22</v>
      </c>
      <c r="N590" s="74" t="s">
        <v>22</v>
      </c>
      <c r="O590" s="74" t="s">
        <v>22</v>
      </c>
      <c r="P590" s="74" t="s">
        <v>22</v>
      </c>
      <c r="Q590" s="76" t="s">
        <v>22</v>
      </c>
      <c r="R590" s="49" t="s">
        <v>36</v>
      </c>
      <c r="S590" s="49">
        <v>9882731355</v>
      </c>
      <c r="T590" s="49" t="s">
        <v>63</v>
      </c>
    </row>
    <row r="591" spans="1:20" s="69" customFormat="1" ht="30" customHeight="1" x14ac:dyDescent="0.25">
      <c r="A591" s="3">
        <v>589</v>
      </c>
      <c r="B591" s="57" t="s">
        <v>3085</v>
      </c>
      <c r="C591" s="77" t="s">
        <v>1195</v>
      </c>
      <c r="D591" s="49">
        <v>17</v>
      </c>
      <c r="E591" s="49" t="s">
        <v>19</v>
      </c>
      <c r="F591" s="49" t="s">
        <v>28</v>
      </c>
      <c r="G591" s="57" t="s">
        <v>35</v>
      </c>
      <c r="H591" s="62">
        <v>42638</v>
      </c>
      <c r="I591" s="73">
        <v>6900</v>
      </c>
      <c r="J591" s="74" t="s">
        <v>22</v>
      </c>
      <c r="K591" s="74" t="s">
        <v>22</v>
      </c>
      <c r="L591" s="74" t="s">
        <v>22</v>
      </c>
      <c r="M591" s="74" t="s">
        <v>22</v>
      </c>
      <c r="N591" s="74" t="s">
        <v>22</v>
      </c>
      <c r="O591" s="74" t="s">
        <v>22</v>
      </c>
      <c r="P591" s="74" t="s">
        <v>22</v>
      </c>
      <c r="Q591" s="76" t="s">
        <v>22</v>
      </c>
      <c r="R591" s="49" t="s">
        <v>36</v>
      </c>
      <c r="S591" s="49">
        <v>8988186200</v>
      </c>
      <c r="T591" s="49" t="s">
        <v>30</v>
      </c>
    </row>
    <row r="592" spans="1:20" s="69" customFormat="1" ht="30" customHeight="1" x14ac:dyDescent="0.25">
      <c r="A592" s="3">
        <v>590</v>
      </c>
      <c r="B592" s="57" t="s">
        <v>3086</v>
      </c>
      <c r="C592" s="77" t="s">
        <v>1195</v>
      </c>
      <c r="D592" s="49">
        <v>16</v>
      </c>
      <c r="E592" s="49" t="s">
        <v>19</v>
      </c>
      <c r="F592" s="49" t="s">
        <v>28</v>
      </c>
      <c r="G592" s="57" t="s">
        <v>35</v>
      </c>
      <c r="H592" s="62">
        <v>42638</v>
      </c>
      <c r="I592" s="73">
        <v>6900</v>
      </c>
      <c r="J592" s="74" t="s">
        <v>22</v>
      </c>
      <c r="K592" s="74" t="s">
        <v>22</v>
      </c>
      <c r="L592" s="74" t="s">
        <v>22</v>
      </c>
      <c r="M592" s="74" t="s">
        <v>22</v>
      </c>
      <c r="N592" s="74" t="s">
        <v>22</v>
      </c>
      <c r="O592" s="74" t="s">
        <v>22</v>
      </c>
      <c r="P592" s="74" t="s">
        <v>22</v>
      </c>
      <c r="Q592" s="76" t="s">
        <v>22</v>
      </c>
      <c r="R592" s="49" t="s">
        <v>36</v>
      </c>
      <c r="S592" s="49">
        <v>8988186200</v>
      </c>
      <c r="T592" s="49" t="s">
        <v>30</v>
      </c>
    </row>
    <row r="593" spans="1:20" s="69" customFormat="1" ht="30" customHeight="1" x14ac:dyDescent="0.25">
      <c r="A593" s="3">
        <v>591</v>
      </c>
      <c r="B593" s="57" t="s">
        <v>3087</v>
      </c>
      <c r="C593" s="77" t="s">
        <v>1194</v>
      </c>
      <c r="D593" s="49">
        <v>47</v>
      </c>
      <c r="E593" s="49" t="s">
        <v>33</v>
      </c>
      <c r="F593" s="49" t="s">
        <v>1163</v>
      </c>
      <c r="G593" s="57" t="s">
        <v>62</v>
      </c>
      <c r="H593" s="62">
        <v>42638</v>
      </c>
      <c r="I593" s="73">
        <v>84</v>
      </c>
      <c r="J593" s="74" t="s">
        <v>22</v>
      </c>
      <c r="K593" s="74" t="s">
        <v>22</v>
      </c>
      <c r="L593" s="74" t="s">
        <v>22</v>
      </c>
      <c r="M593" s="74" t="s">
        <v>22</v>
      </c>
      <c r="N593" s="74" t="s">
        <v>22</v>
      </c>
      <c r="O593" s="74" t="s">
        <v>22</v>
      </c>
      <c r="P593" s="74" t="s">
        <v>22</v>
      </c>
      <c r="Q593" s="76" t="s">
        <v>22</v>
      </c>
      <c r="R593" s="49" t="s">
        <v>36</v>
      </c>
      <c r="S593" s="49">
        <v>9882919008</v>
      </c>
      <c r="T593" s="49" t="s">
        <v>63</v>
      </c>
    </row>
    <row r="594" spans="1:20" s="69" customFormat="1" ht="30" customHeight="1" x14ac:dyDescent="0.25">
      <c r="A594" s="3">
        <v>592</v>
      </c>
      <c r="B594" s="57" t="s">
        <v>3088</v>
      </c>
      <c r="C594" s="77" t="s">
        <v>1196</v>
      </c>
      <c r="D594" s="49">
        <v>65</v>
      </c>
      <c r="E594" s="49" t="s">
        <v>19</v>
      </c>
      <c r="F594" s="49" t="s">
        <v>1161</v>
      </c>
      <c r="G594" s="57" t="s">
        <v>695</v>
      </c>
      <c r="H594" s="62">
        <v>42638</v>
      </c>
      <c r="I594" s="73">
        <v>1295</v>
      </c>
      <c r="J594" s="74" t="s">
        <v>22</v>
      </c>
      <c r="K594" s="74" t="s">
        <v>22</v>
      </c>
      <c r="L594" s="74" t="s">
        <v>22</v>
      </c>
      <c r="M594" s="74" t="s">
        <v>22</v>
      </c>
      <c r="N594" s="74" t="s">
        <v>22</v>
      </c>
      <c r="O594" s="74" t="s">
        <v>22</v>
      </c>
      <c r="P594" s="74" t="s">
        <v>22</v>
      </c>
      <c r="Q594" s="76" t="s">
        <v>22</v>
      </c>
      <c r="R594" s="49" t="s">
        <v>177</v>
      </c>
      <c r="S594" s="49" t="s">
        <v>24</v>
      </c>
      <c r="T594" s="49" t="s">
        <v>25</v>
      </c>
    </row>
    <row r="595" spans="1:20" s="69" customFormat="1" ht="30" customHeight="1" x14ac:dyDescent="0.25">
      <c r="A595" s="3">
        <v>593</v>
      </c>
      <c r="B595" s="57" t="s">
        <v>3089</v>
      </c>
      <c r="C595" s="77" t="s">
        <v>1197</v>
      </c>
      <c r="D595" s="49">
        <v>34</v>
      </c>
      <c r="E595" s="49" t="s">
        <v>19</v>
      </c>
      <c r="F595" s="49" t="s">
        <v>1198</v>
      </c>
      <c r="G595" s="57" t="s">
        <v>109</v>
      </c>
      <c r="H595" s="62">
        <v>42638</v>
      </c>
      <c r="I595" s="73">
        <v>420</v>
      </c>
      <c r="J595" s="74" t="s">
        <v>22</v>
      </c>
      <c r="K595" s="74" t="s">
        <v>22</v>
      </c>
      <c r="L595" s="74" t="s">
        <v>22</v>
      </c>
      <c r="M595" s="74" t="s">
        <v>22</v>
      </c>
      <c r="N595" s="74" t="s">
        <v>22</v>
      </c>
      <c r="O595" s="74" t="s">
        <v>22</v>
      </c>
      <c r="P595" s="74" t="s">
        <v>22</v>
      </c>
      <c r="Q595" s="76" t="s">
        <v>22</v>
      </c>
      <c r="R595" s="49" t="s">
        <v>36</v>
      </c>
      <c r="S595" s="49">
        <v>9882509129</v>
      </c>
      <c r="T595" s="49" t="s">
        <v>30</v>
      </c>
    </row>
    <row r="596" spans="1:20" s="69" customFormat="1" ht="30" customHeight="1" x14ac:dyDescent="0.25">
      <c r="A596" s="3">
        <v>594</v>
      </c>
      <c r="B596" s="57" t="s">
        <v>3090</v>
      </c>
      <c r="C596" s="77" t="s">
        <v>1199</v>
      </c>
      <c r="D596" s="49">
        <v>55</v>
      </c>
      <c r="E596" s="49" t="s">
        <v>19</v>
      </c>
      <c r="F596" s="49" t="s">
        <v>1198</v>
      </c>
      <c r="G596" s="57" t="s">
        <v>62</v>
      </c>
      <c r="H596" s="62">
        <v>42638</v>
      </c>
      <c r="I596" s="73">
        <v>84</v>
      </c>
      <c r="J596" s="74" t="s">
        <v>22</v>
      </c>
      <c r="K596" s="74" t="s">
        <v>22</v>
      </c>
      <c r="L596" s="74" t="s">
        <v>22</v>
      </c>
      <c r="M596" s="74" t="s">
        <v>22</v>
      </c>
      <c r="N596" s="74" t="s">
        <v>22</v>
      </c>
      <c r="O596" s="74" t="s">
        <v>22</v>
      </c>
      <c r="P596" s="74" t="s">
        <v>22</v>
      </c>
      <c r="Q596" s="76" t="s">
        <v>22</v>
      </c>
      <c r="R596" s="49" t="s">
        <v>36</v>
      </c>
      <c r="S596" s="49">
        <v>9805144928</v>
      </c>
      <c r="T596" s="49" t="s">
        <v>63</v>
      </c>
    </row>
    <row r="597" spans="1:20" s="69" customFormat="1" ht="30" customHeight="1" x14ac:dyDescent="0.25">
      <c r="A597" s="3">
        <v>595</v>
      </c>
      <c r="B597" s="57" t="s">
        <v>3091</v>
      </c>
      <c r="C597" s="77" t="s">
        <v>3244</v>
      </c>
      <c r="D597" s="49">
        <v>55</v>
      </c>
      <c r="E597" s="49" t="s">
        <v>19</v>
      </c>
      <c r="F597" s="49" t="s">
        <v>546</v>
      </c>
      <c r="G597" s="57" t="s">
        <v>62</v>
      </c>
      <c r="H597" s="62">
        <v>42638</v>
      </c>
      <c r="I597" s="73">
        <v>84</v>
      </c>
      <c r="J597" s="74" t="s">
        <v>22</v>
      </c>
      <c r="K597" s="74" t="s">
        <v>22</v>
      </c>
      <c r="L597" s="74" t="s">
        <v>22</v>
      </c>
      <c r="M597" s="74" t="s">
        <v>22</v>
      </c>
      <c r="N597" s="74" t="s">
        <v>22</v>
      </c>
      <c r="O597" s="74" t="s">
        <v>22</v>
      </c>
      <c r="P597" s="74" t="s">
        <v>22</v>
      </c>
      <c r="Q597" s="76" t="s">
        <v>22</v>
      </c>
      <c r="R597" s="49" t="s">
        <v>36</v>
      </c>
      <c r="S597" s="49" t="s">
        <v>24</v>
      </c>
      <c r="T597" s="49" t="s">
        <v>63</v>
      </c>
    </row>
    <row r="598" spans="1:20" s="69" customFormat="1" ht="30" customHeight="1" x14ac:dyDescent="0.25">
      <c r="A598" s="3">
        <v>596</v>
      </c>
      <c r="B598" s="57" t="s">
        <v>3092</v>
      </c>
      <c r="C598" s="77" t="s">
        <v>1174</v>
      </c>
      <c r="D598" s="49">
        <v>68</v>
      </c>
      <c r="E598" s="49" t="s">
        <v>33</v>
      </c>
      <c r="F598" s="49" t="s">
        <v>1200</v>
      </c>
      <c r="G598" s="57" t="s">
        <v>62</v>
      </c>
      <c r="H598" s="62">
        <v>42638</v>
      </c>
      <c r="I598" s="73">
        <v>84</v>
      </c>
      <c r="J598" s="74" t="s">
        <v>22</v>
      </c>
      <c r="K598" s="74" t="s">
        <v>22</v>
      </c>
      <c r="L598" s="74" t="s">
        <v>22</v>
      </c>
      <c r="M598" s="74" t="s">
        <v>22</v>
      </c>
      <c r="N598" s="74" t="s">
        <v>22</v>
      </c>
      <c r="O598" s="74" t="s">
        <v>22</v>
      </c>
      <c r="P598" s="74" t="s">
        <v>22</v>
      </c>
      <c r="Q598" s="76" t="s">
        <v>22</v>
      </c>
      <c r="R598" s="49" t="s">
        <v>36</v>
      </c>
      <c r="S598" s="49" t="s">
        <v>24</v>
      </c>
      <c r="T598" s="49" t="s">
        <v>63</v>
      </c>
    </row>
    <row r="599" spans="1:20" s="69" customFormat="1" ht="30" customHeight="1" x14ac:dyDescent="0.25">
      <c r="A599" s="3">
        <v>597</v>
      </c>
      <c r="B599" s="57" t="s">
        <v>3093</v>
      </c>
      <c r="C599" s="77" t="s">
        <v>1158</v>
      </c>
      <c r="D599" s="49">
        <v>80</v>
      </c>
      <c r="E599" s="49" t="s">
        <v>19</v>
      </c>
      <c r="F599" s="49" t="s">
        <v>546</v>
      </c>
      <c r="G599" s="57" t="s">
        <v>695</v>
      </c>
      <c r="H599" s="62">
        <v>42638</v>
      </c>
      <c r="I599" s="73">
        <v>1295</v>
      </c>
      <c r="J599" s="74" t="s">
        <v>22</v>
      </c>
      <c r="K599" s="74" t="s">
        <v>22</v>
      </c>
      <c r="L599" s="74" t="s">
        <v>22</v>
      </c>
      <c r="M599" s="74" t="s">
        <v>22</v>
      </c>
      <c r="N599" s="74" t="s">
        <v>22</v>
      </c>
      <c r="O599" s="74" t="s">
        <v>22</v>
      </c>
      <c r="P599" s="74" t="s">
        <v>22</v>
      </c>
      <c r="Q599" s="76" t="s">
        <v>22</v>
      </c>
      <c r="R599" s="49" t="s">
        <v>36</v>
      </c>
      <c r="S599" s="49" t="s">
        <v>24</v>
      </c>
      <c r="T599" s="49" t="s">
        <v>25</v>
      </c>
    </row>
    <row r="600" spans="1:20" s="69" customFormat="1" ht="30" customHeight="1" x14ac:dyDescent="0.25">
      <c r="A600" s="3">
        <v>598</v>
      </c>
      <c r="B600" s="57" t="s">
        <v>3094</v>
      </c>
      <c r="C600" s="77" t="s">
        <v>1166</v>
      </c>
      <c r="D600" s="49">
        <v>92</v>
      </c>
      <c r="E600" s="49" t="s">
        <v>19</v>
      </c>
      <c r="F600" s="49" t="s">
        <v>80</v>
      </c>
      <c r="G600" s="57" t="s">
        <v>654</v>
      </c>
      <c r="H600" s="62">
        <v>42638</v>
      </c>
      <c r="I600" s="73">
        <v>1295</v>
      </c>
      <c r="J600" s="74" t="s">
        <v>22</v>
      </c>
      <c r="K600" s="74" t="s">
        <v>22</v>
      </c>
      <c r="L600" s="74" t="s">
        <v>22</v>
      </c>
      <c r="M600" s="74" t="s">
        <v>22</v>
      </c>
      <c r="N600" s="74" t="s">
        <v>22</v>
      </c>
      <c r="O600" s="74" t="s">
        <v>22</v>
      </c>
      <c r="P600" s="74" t="s">
        <v>22</v>
      </c>
      <c r="Q600" s="76" t="s">
        <v>22</v>
      </c>
      <c r="R600" s="49" t="s">
        <v>36</v>
      </c>
      <c r="S600" s="49" t="s">
        <v>24</v>
      </c>
      <c r="T600" s="49" t="s">
        <v>25</v>
      </c>
    </row>
    <row r="601" spans="1:20" s="69" customFormat="1" ht="30" customHeight="1" x14ac:dyDescent="0.25">
      <c r="A601" s="3">
        <v>599</v>
      </c>
      <c r="B601" s="57" t="s">
        <v>3095</v>
      </c>
      <c r="C601" s="77" t="s">
        <v>1188</v>
      </c>
      <c r="D601" s="49">
        <v>80</v>
      </c>
      <c r="E601" s="49" t="s">
        <v>33</v>
      </c>
      <c r="F601" s="49" t="s">
        <v>546</v>
      </c>
      <c r="G601" s="57" t="s">
        <v>1201</v>
      </c>
      <c r="H601" s="62">
        <v>42638</v>
      </c>
      <c r="I601" s="73">
        <v>1295</v>
      </c>
      <c r="J601" s="74" t="s">
        <v>22</v>
      </c>
      <c r="K601" s="74" t="s">
        <v>22</v>
      </c>
      <c r="L601" s="74" t="s">
        <v>22</v>
      </c>
      <c r="M601" s="74" t="s">
        <v>22</v>
      </c>
      <c r="N601" s="74" t="s">
        <v>22</v>
      </c>
      <c r="O601" s="74" t="s">
        <v>22</v>
      </c>
      <c r="P601" s="74" t="s">
        <v>22</v>
      </c>
      <c r="Q601" s="76" t="s">
        <v>22</v>
      </c>
      <c r="R601" s="49" t="s">
        <v>36</v>
      </c>
      <c r="S601" s="49">
        <v>8679075070</v>
      </c>
      <c r="T601" s="49" t="s">
        <v>25</v>
      </c>
    </row>
    <row r="602" spans="1:20" s="69" customFormat="1" ht="30" customHeight="1" x14ac:dyDescent="0.25">
      <c r="A602" s="3">
        <v>600</v>
      </c>
      <c r="B602" s="57" t="s">
        <v>3096</v>
      </c>
      <c r="C602" s="77" t="s">
        <v>1196</v>
      </c>
      <c r="D602" s="49">
        <v>85</v>
      </c>
      <c r="E602" s="49" t="s">
        <v>33</v>
      </c>
      <c r="F602" s="49" t="s">
        <v>1202</v>
      </c>
      <c r="G602" s="57" t="s">
        <v>121</v>
      </c>
      <c r="H602" s="62">
        <v>42638</v>
      </c>
      <c r="I602" s="73">
        <v>875</v>
      </c>
      <c r="J602" s="74" t="s">
        <v>22</v>
      </c>
      <c r="K602" s="74" t="s">
        <v>22</v>
      </c>
      <c r="L602" s="74" t="s">
        <v>22</v>
      </c>
      <c r="M602" s="74" t="s">
        <v>22</v>
      </c>
      <c r="N602" s="74" t="s">
        <v>22</v>
      </c>
      <c r="O602" s="74" t="s">
        <v>22</v>
      </c>
      <c r="P602" s="74" t="s">
        <v>22</v>
      </c>
      <c r="Q602" s="76" t="s">
        <v>22</v>
      </c>
      <c r="R602" s="49" t="s">
        <v>36</v>
      </c>
      <c r="S602" s="49" t="s">
        <v>24</v>
      </c>
      <c r="T602" s="49" t="s">
        <v>25</v>
      </c>
    </row>
    <row r="603" spans="1:20" s="69" customFormat="1" ht="30" customHeight="1" x14ac:dyDescent="0.25">
      <c r="A603" s="3">
        <v>601</v>
      </c>
      <c r="B603" s="50" t="s">
        <v>3097</v>
      </c>
      <c r="C603" s="77" t="s">
        <v>1166</v>
      </c>
      <c r="D603" s="49">
        <v>66</v>
      </c>
      <c r="E603" s="49" t="s">
        <v>33</v>
      </c>
      <c r="F603" s="49" t="s">
        <v>126</v>
      </c>
      <c r="G603" s="57" t="s">
        <v>246</v>
      </c>
      <c r="H603" s="62">
        <v>42638</v>
      </c>
      <c r="I603" s="73">
        <v>875</v>
      </c>
      <c r="J603" s="74" t="s">
        <v>22</v>
      </c>
      <c r="K603" s="74" t="s">
        <v>22</v>
      </c>
      <c r="L603" s="74" t="s">
        <v>22</v>
      </c>
      <c r="M603" s="74" t="s">
        <v>22</v>
      </c>
      <c r="N603" s="74" t="s">
        <v>22</v>
      </c>
      <c r="O603" s="74" t="s">
        <v>22</v>
      </c>
      <c r="P603" s="74" t="s">
        <v>22</v>
      </c>
      <c r="Q603" s="76" t="s">
        <v>22</v>
      </c>
      <c r="R603" s="49" t="s">
        <v>36</v>
      </c>
      <c r="S603" s="49">
        <v>9816891967</v>
      </c>
      <c r="T603" s="49" t="s">
        <v>25</v>
      </c>
    </row>
    <row r="604" spans="1:20" s="69" customFormat="1" ht="30" customHeight="1" x14ac:dyDescent="0.25">
      <c r="A604" s="3">
        <v>602</v>
      </c>
      <c r="B604" s="57" t="s">
        <v>3098</v>
      </c>
      <c r="C604" s="77" t="s">
        <v>193</v>
      </c>
      <c r="D604" s="49">
        <v>65</v>
      </c>
      <c r="E604" s="49" t="s">
        <v>33</v>
      </c>
      <c r="F604" s="49" t="s">
        <v>546</v>
      </c>
      <c r="G604" s="57" t="s">
        <v>62</v>
      </c>
      <c r="H604" s="62">
        <v>42638</v>
      </c>
      <c r="I604" s="73">
        <v>84</v>
      </c>
      <c r="J604" s="74" t="s">
        <v>22</v>
      </c>
      <c r="K604" s="74" t="s">
        <v>22</v>
      </c>
      <c r="L604" s="74" t="s">
        <v>22</v>
      </c>
      <c r="M604" s="74" t="s">
        <v>22</v>
      </c>
      <c r="N604" s="74" t="s">
        <v>22</v>
      </c>
      <c r="O604" s="74" t="s">
        <v>22</v>
      </c>
      <c r="P604" s="74" t="s">
        <v>22</v>
      </c>
      <c r="Q604" s="76" t="s">
        <v>22</v>
      </c>
      <c r="R604" s="49" t="s">
        <v>36</v>
      </c>
      <c r="S604" s="49">
        <v>9816373214</v>
      </c>
      <c r="T604" s="49" t="s">
        <v>63</v>
      </c>
    </row>
    <row r="605" spans="1:20" s="69" customFormat="1" ht="30" customHeight="1" x14ac:dyDescent="0.25">
      <c r="A605" s="3">
        <v>603</v>
      </c>
      <c r="B605" s="50" t="s">
        <v>3099</v>
      </c>
      <c r="C605" s="77" t="s">
        <v>1178</v>
      </c>
      <c r="D605" s="49">
        <v>80</v>
      </c>
      <c r="E605" s="49" t="s">
        <v>19</v>
      </c>
      <c r="F605" s="49" t="s">
        <v>126</v>
      </c>
      <c r="G605" s="57" t="s">
        <v>121</v>
      </c>
      <c r="H605" s="62">
        <v>42638</v>
      </c>
      <c r="I605" s="73">
        <v>875</v>
      </c>
      <c r="J605" s="74" t="s">
        <v>22</v>
      </c>
      <c r="K605" s="74" t="s">
        <v>22</v>
      </c>
      <c r="L605" s="74" t="s">
        <v>22</v>
      </c>
      <c r="M605" s="74" t="s">
        <v>22</v>
      </c>
      <c r="N605" s="74" t="s">
        <v>22</v>
      </c>
      <c r="O605" s="74" t="s">
        <v>22</v>
      </c>
      <c r="P605" s="74" t="s">
        <v>22</v>
      </c>
      <c r="Q605" s="76" t="s">
        <v>22</v>
      </c>
      <c r="R605" s="49" t="s">
        <v>36</v>
      </c>
      <c r="S605" s="49" t="s">
        <v>24</v>
      </c>
      <c r="T605" s="49" t="s">
        <v>25</v>
      </c>
    </row>
    <row r="606" spans="1:20" s="69" customFormat="1" ht="30" customHeight="1" x14ac:dyDescent="0.25">
      <c r="A606" s="3">
        <v>604</v>
      </c>
      <c r="B606" s="50" t="s">
        <v>3100</v>
      </c>
      <c r="C606" s="77" t="s">
        <v>1182</v>
      </c>
      <c r="D606" s="49">
        <v>51</v>
      </c>
      <c r="E606" s="49" t="s">
        <v>33</v>
      </c>
      <c r="F606" s="49" t="s">
        <v>1200</v>
      </c>
      <c r="G606" s="57" t="s">
        <v>62</v>
      </c>
      <c r="H606" s="62">
        <v>42638</v>
      </c>
      <c r="I606" s="73">
        <v>84</v>
      </c>
      <c r="J606" s="74" t="s">
        <v>22</v>
      </c>
      <c r="K606" s="74" t="s">
        <v>22</v>
      </c>
      <c r="L606" s="74" t="s">
        <v>22</v>
      </c>
      <c r="M606" s="74" t="s">
        <v>22</v>
      </c>
      <c r="N606" s="74" t="s">
        <v>22</v>
      </c>
      <c r="O606" s="74" t="s">
        <v>22</v>
      </c>
      <c r="P606" s="74" t="s">
        <v>22</v>
      </c>
      <c r="Q606" s="76" t="s">
        <v>22</v>
      </c>
      <c r="R606" s="49" t="s">
        <v>36</v>
      </c>
      <c r="S606" s="49" t="s">
        <v>24</v>
      </c>
      <c r="T606" s="49" t="s">
        <v>63</v>
      </c>
    </row>
    <row r="607" spans="1:20" s="69" customFormat="1" ht="30" customHeight="1" x14ac:dyDescent="0.25">
      <c r="A607" s="3">
        <v>605</v>
      </c>
      <c r="B607" s="57" t="s">
        <v>3101</v>
      </c>
      <c r="C607" s="77" t="s">
        <v>1197</v>
      </c>
      <c r="D607" s="49">
        <v>2</v>
      </c>
      <c r="E607" s="49" t="s">
        <v>19</v>
      </c>
      <c r="F607" s="49" t="s">
        <v>183</v>
      </c>
      <c r="G607" s="57" t="s">
        <v>46</v>
      </c>
      <c r="H607" s="62">
        <v>42638</v>
      </c>
      <c r="I607" s="73">
        <v>1026</v>
      </c>
      <c r="J607" s="74" t="s">
        <v>22</v>
      </c>
      <c r="K607" s="74" t="s">
        <v>22</v>
      </c>
      <c r="L607" s="74" t="s">
        <v>22</v>
      </c>
      <c r="M607" s="74" t="s">
        <v>22</v>
      </c>
      <c r="N607" s="74" t="s">
        <v>22</v>
      </c>
      <c r="O607" s="74" t="s">
        <v>22</v>
      </c>
      <c r="P607" s="74" t="s">
        <v>22</v>
      </c>
      <c r="Q607" s="76" t="s">
        <v>22</v>
      </c>
      <c r="R607" s="49" t="s">
        <v>36</v>
      </c>
      <c r="S607" s="49">
        <v>9857874145</v>
      </c>
      <c r="T607" s="49" t="s">
        <v>30</v>
      </c>
    </row>
    <row r="608" spans="1:20" s="69" customFormat="1" ht="30" customHeight="1" x14ac:dyDescent="0.25">
      <c r="A608" s="3">
        <v>606</v>
      </c>
      <c r="B608" s="57" t="s">
        <v>3102</v>
      </c>
      <c r="C608" s="77" t="s">
        <v>1166</v>
      </c>
      <c r="D608" s="49">
        <v>60</v>
      </c>
      <c r="E608" s="49" t="s">
        <v>33</v>
      </c>
      <c r="F608" s="49" t="s">
        <v>368</v>
      </c>
      <c r="G608" s="57" t="s">
        <v>62</v>
      </c>
      <c r="H608" s="62">
        <v>42638</v>
      </c>
      <c r="I608" s="73">
        <v>84</v>
      </c>
      <c r="J608" s="74" t="s">
        <v>22</v>
      </c>
      <c r="K608" s="74" t="s">
        <v>22</v>
      </c>
      <c r="L608" s="74" t="s">
        <v>22</v>
      </c>
      <c r="M608" s="74" t="s">
        <v>22</v>
      </c>
      <c r="N608" s="74" t="s">
        <v>22</v>
      </c>
      <c r="O608" s="74" t="s">
        <v>22</v>
      </c>
      <c r="P608" s="74" t="s">
        <v>22</v>
      </c>
      <c r="Q608" s="76" t="s">
        <v>22</v>
      </c>
      <c r="R608" s="49" t="s">
        <v>36</v>
      </c>
      <c r="S608" s="49">
        <v>8351033542</v>
      </c>
      <c r="T608" s="49" t="s">
        <v>63</v>
      </c>
    </row>
    <row r="609" spans="1:20" s="69" customFormat="1" ht="30" customHeight="1" x14ac:dyDescent="0.25">
      <c r="A609" s="3">
        <v>607</v>
      </c>
      <c r="B609" s="50" t="s">
        <v>3103</v>
      </c>
      <c r="C609" s="77" t="s">
        <v>1181</v>
      </c>
      <c r="D609" s="49">
        <v>60</v>
      </c>
      <c r="E609" s="49" t="s">
        <v>19</v>
      </c>
      <c r="F609" s="49" t="s">
        <v>873</v>
      </c>
      <c r="G609" s="57" t="s">
        <v>62</v>
      </c>
      <c r="H609" s="62">
        <v>42638</v>
      </c>
      <c r="I609" s="73">
        <v>84</v>
      </c>
      <c r="J609" s="74" t="s">
        <v>22</v>
      </c>
      <c r="K609" s="74" t="s">
        <v>22</v>
      </c>
      <c r="L609" s="74" t="s">
        <v>22</v>
      </c>
      <c r="M609" s="74" t="s">
        <v>22</v>
      </c>
      <c r="N609" s="74" t="s">
        <v>22</v>
      </c>
      <c r="O609" s="74" t="s">
        <v>22</v>
      </c>
      <c r="P609" s="74" t="s">
        <v>22</v>
      </c>
      <c r="Q609" s="76" t="s">
        <v>22</v>
      </c>
      <c r="R609" s="49" t="s">
        <v>23</v>
      </c>
      <c r="S609" s="49">
        <v>9816654874</v>
      </c>
      <c r="T609" s="49" t="s">
        <v>63</v>
      </c>
    </row>
    <row r="610" spans="1:20" s="69" customFormat="1" ht="30" customHeight="1" x14ac:dyDescent="0.25">
      <c r="A610" s="3">
        <v>608</v>
      </c>
      <c r="B610" s="57" t="s">
        <v>3104</v>
      </c>
      <c r="C610" s="77" t="s">
        <v>1195</v>
      </c>
      <c r="D610" s="49">
        <v>70</v>
      </c>
      <c r="E610" s="49" t="s">
        <v>33</v>
      </c>
      <c r="F610" s="49" t="s">
        <v>546</v>
      </c>
      <c r="G610" s="57" t="s">
        <v>88</v>
      </c>
      <c r="H610" s="62">
        <v>42638</v>
      </c>
      <c r="I610" s="73">
        <v>875</v>
      </c>
      <c r="J610" s="74" t="s">
        <v>22</v>
      </c>
      <c r="K610" s="74" t="s">
        <v>22</v>
      </c>
      <c r="L610" s="74" t="s">
        <v>22</v>
      </c>
      <c r="M610" s="74" t="s">
        <v>22</v>
      </c>
      <c r="N610" s="74" t="s">
        <v>22</v>
      </c>
      <c r="O610" s="74" t="s">
        <v>22</v>
      </c>
      <c r="P610" s="74" t="s">
        <v>22</v>
      </c>
      <c r="Q610" s="76" t="s">
        <v>22</v>
      </c>
      <c r="R610" s="49" t="s">
        <v>36</v>
      </c>
      <c r="S610" s="49">
        <v>9816373214</v>
      </c>
      <c r="T610" s="49" t="s">
        <v>25</v>
      </c>
    </row>
    <row r="611" spans="1:20" s="69" customFormat="1" ht="30" customHeight="1" x14ac:dyDescent="0.25">
      <c r="A611" s="3">
        <v>609</v>
      </c>
      <c r="B611" s="57" t="s">
        <v>3105</v>
      </c>
      <c r="C611" s="77" t="s">
        <v>1166</v>
      </c>
      <c r="D611" s="49">
        <v>60</v>
      </c>
      <c r="E611" s="49" t="s">
        <v>19</v>
      </c>
      <c r="F611" s="49" t="s">
        <v>80</v>
      </c>
      <c r="G611" s="57" t="s">
        <v>654</v>
      </c>
      <c r="H611" s="62">
        <v>42638</v>
      </c>
      <c r="I611" s="73">
        <v>1295</v>
      </c>
      <c r="J611" s="74" t="s">
        <v>22</v>
      </c>
      <c r="K611" s="74" t="s">
        <v>22</v>
      </c>
      <c r="L611" s="74" t="s">
        <v>22</v>
      </c>
      <c r="M611" s="74" t="s">
        <v>22</v>
      </c>
      <c r="N611" s="74" t="s">
        <v>22</v>
      </c>
      <c r="O611" s="74" t="s">
        <v>22</v>
      </c>
      <c r="P611" s="74" t="s">
        <v>22</v>
      </c>
      <c r="Q611" s="76" t="s">
        <v>22</v>
      </c>
      <c r="R611" s="49" t="s">
        <v>36</v>
      </c>
      <c r="S611" s="49" t="s">
        <v>24</v>
      </c>
      <c r="T611" s="49" t="s">
        <v>25</v>
      </c>
    </row>
    <row r="612" spans="1:20" s="69" customFormat="1" ht="30" customHeight="1" x14ac:dyDescent="0.25">
      <c r="A612" s="3">
        <v>610</v>
      </c>
      <c r="B612" s="57" t="s">
        <v>3106</v>
      </c>
      <c r="C612" s="77" t="s">
        <v>1178</v>
      </c>
      <c r="D612" s="49">
        <v>80</v>
      </c>
      <c r="E612" s="49" t="s">
        <v>33</v>
      </c>
      <c r="F612" s="49" t="s">
        <v>1203</v>
      </c>
      <c r="G612" s="57" t="s">
        <v>109</v>
      </c>
      <c r="H612" s="62">
        <v>42638</v>
      </c>
      <c r="I612" s="73">
        <v>420</v>
      </c>
      <c r="J612" s="74" t="s">
        <v>22</v>
      </c>
      <c r="K612" s="74" t="s">
        <v>22</v>
      </c>
      <c r="L612" s="74" t="s">
        <v>22</v>
      </c>
      <c r="M612" s="74" t="s">
        <v>22</v>
      </c>
      <c r="N612" s="74" t="s">
        <v>22</v>
      </c>
      <c r="O612" s="74" t="s">
        <v>22</v>
      </c>
      <c r="P612" s="74" t="s">
        <v>22</v>
      </c>
      <c r="Q612" s="76" t="s">
        <v>22</v>
      </c>
      <c r="R612" s="49" t="s">
        <v>36</v>
      </c>
      <c r="S612" s="49">
        <v>9816088457</v>
      </c>
      <c r="T612" s="49" t="s">
        <v>30</v>
      </c>
    </row>
    <row r="613" spans="1:20" s="69" customFormat="1" ht="30" customHeight="1" x14ac:dyDescent="0.25">
      <c r="A613" s="3">
        <v>611</v>
      </c>
      <c r="B613" s="57" t="s">
        <v>3107</v>
      </c>
      <c r="C613" s="77" t="s">
        <v>1191</v>
      </c>
      <c r="D613" s="49">
        <v>59</v>
      </c>
      <c r="E613" s="49" t="s">
        <v>19</v>
      </c>
      <c r="F613" s="49" t="s">
        <v>546</v>
      </c>
      <c r="G613" s="57" t="s">
        <v>246</v>
      </c>
      <c r="H613" s="62">
        <v>42638</v>
      </c>
      <c r="I613" s="73">
        <v>875</v>
      </c>
      <c r="J613" s="74" t="s">
        <v>22</v>
      </c>
      <c r="K613" s="74" t="s">
        <v>22</v>
      </c>
      <c r="L613" s="74" t="s">
        <v>22</v>
      </c>
      <c r="M613" s="74" t="s">
        <v>22</v>
      </c>
      <c r="N613" s="74" t="s">
        <v>22</v>
      </c>
      <c r="O613" s="74" t="s">
        <v>22</v>
      </c>
      <c r="P613" s="74" t="s">
        <v>22</v>
      </c>
      <c r="Q613" s="76" t="s">
        <v>22</v>
      </c>
      <c r="R613" s="49" t="s">
        <v>36</v>
      </c>
      <c r="S613" s="49">
        <v>9817081286</v>
      </c>
      <c r="T613" s="49" t="s">
        <v>25</v>
      </c>
    </row>
    <row r="614" spans="1:20" s="69" customFormat="1" ht="30" customHeight="1" x14ac:dyDescent="0.25">
      <c r="A614" s="3">
        <v>612</v>
      </c>
      <c r="B614" s="57" t="s">
        <v>1204</v>
      </c>
      <c r="C614" s="77" t="s">
        <v>1178</v>
      </c>
      <c r="D614" s="49">
        <v>70</v>
      </c>
      <c r="E614" s="49" t="s">
        <v>33</v>
      </c>
      <c r="F614" s="49" t="s">
        <v>1203</v>
      </c>
      <c r="G614" s="57" t="s">
        <v>88</v>
      </c>
      <c r="H614" s="62">
        <v>42638</v>
      </c>
      <c r="I614" s="73">
        <v>875</v>
      </c>
      <c r="J614" s="74" t="s">
        <v>22</v>
      </c>
      <c r="K614" s="74" t="s">
        <v>22</v>
      </c>
      <c r="L614" s="74" t="s">
        <v>22</v>
      </c>
      <c r="M614" s="74" t="s">
        <v>22</v>
      </c>
      <c r="N614" s="74" t="s">
        <v>22</v>
      </c>
      <c r="O614" s="74" t="s">
        <v>22</v>
      </c>
      <c r="P614" s="74" t="s">
        <v>22</v>
      </c>
      <c r="Q614" s="76" t="s">
        <v>22</v>
      </c>
      <c r="R614" s="49" t="s">
        <v>36</v>
      </c>
      <c r="S614" s="49" t="s">
        <v>24</v>
      </c>
      <c r="T614" s="49" t="s">
        <v>25</v>
      </c>
    </row>
    <row r="615" spans="1:20" s="69" customFormat="1" ht="30" customHeight="1" x14ac:dyDescent="0.25">
      <c r="A615" s="3">
        <v>613</v>
      </c>
      <c r="B615" s="57" t="s">
        <v>3108</v>
      </c>
      <c r="C615" s="77" t="s">
        <v>1205</v>
      </c>
      <c r="D615" s="49">
        <v>80</v>
      </c>
      <c r="E615" s="49" t="s">
        <v>33</v>
      </c>
      <c r="F615" s="49" t="s">
        <v>77</v>
      </c>
      <c r="G615" s="57" t="s">
        <v>109</v>
      </c>
      <c r="H615" s="62">
        <v>42638</v>
      </c>
      <c r="I615" s="73">
        <v>420</v>
      </c>
      <c r="J615" s="74" t="s">
        <v>22</v>
      </c>
      <c r="K615" s="74" t="s">
        <v>22</v>
      </c>
      <c r="L615" s="74" t="s">
        <v>22</v>
      </c>
      <c r="M615" s="74" t="s">
        <v>22</v>
      </c>
      <c r="N615" s="74" t="s">
        <v>22</v>
      </c>
      <c r="O615" s="74" t="s">
        <v>22</v>
      </c>
      <c r="P615" s="74" t="s">
        <v>22</v>
      </c>
      <c r="Q615" s="76" t="s">
        <v>22</v>
      </c>
      <c r="R615" s="49" t="s">
        <v>23</v>
      </c>
      <c r="S615" s="49" t="s">
        <v>24</v>
      </c>
      <c r="T615" s="49" t="s">
        <v>30</v>
      </c>
    </row>
    <row r="616" spans="1:20" s="69" customFormat="1" ht="30" customHeight="1" x14ac:dyDescent="0.25">
      <c r="A616" s="3">
        <v>614</v>
      </c>
      <c r="B616" s="50" t="s">
        <v>3109</v>
      </c>
      <c r="C616" s="77" t="s">
        <v>1196</v>
      </c>
      <c r="D616" s="49">
        <v>75</v>
      </c>
      <c r="E616" s="49" t="s">
        <v>19</v>
      </c>
      <c r="F616" s="49" t="s">
        <v>313</v>
      </c>
      <c r="G616" s="57" t="s">
        <v>109</v>
      </c>
      <c r="H616" s="62">
        <v>42638</v>
      </c>
      <c r="I616" s="73">
        <v>420</v>
      </c>
      <c r="J616" s="74" t="s">
        <v>22</v>
      </c>
      <c r="K616" s="74" t="s">
        <v>22</v>
      </c>
      <c r="L616" s="74" t="s">
        <v>22</v>
      </c>
      <c r="M616" s="74" t="s">
        <v>22</v>
      </c>
      <c r="N616" s="74" t="s">
        <v>22</v>
      </c>
      <c r="O616" s="74" t="s">
        <v>22</v>
      </c>
      <c r="P616" s="74" t="s">
        <v>22</v>
      </c>
      <c r="Q616" s="76" t="s">
        <v>22</v>
      </c>
      <c r="R616" s="49" t="s">
        <v>36</v>
      </c>
      <c r="S616" s="49">
        <v>9805100466</v>
      </c>
      <c r="T616" s="49" t="s">
        <v>30</v>
      </c>
    </row>
    <row r="617" spans="1:20" s="69" customFormat="1" ht="30" customHeight="1" x14ac:dyDescent="0.25">
      <c r="A617" s="3">
        <v>615</v>
      </c>
      <c r="B617" s="50" t="s">
        <v>3110</v>
      </c>
      <c r="C617" s="77" t="s">
        <v>1196</v>
      </c>
      <c r="D617" s="49">
        <v>67</v>
      </c>
      <c r="E617" s="49" t="s">
        <v>19</v>
      </c>
      <c r="F617" s="49" t="s">
        <v>183</v>
      </c>
      <c r="G617" s="57" t="s">
        <v>109</v>
      </c>
      <c r="H617" s="62">
        <v>42638</v>
      </c>
      <c r="I617" s="73">
        <v>420</v>
      </c>
      <c r="J617" s="74" t="s">
        <v>22</v>
      </c>
      <c r="K617" s="74" t="s">
        <v>22</v>
      </c>
      <c r="L617" s="74" t="s">
        <v>22</v>
      </c>
      <c r="M617" s="74" t="s">
        <v>22</v>
      </c>
      <c r="N617" s="74" t="s">
        <v>22</v>
      </c>
      <c r="O617" s="74" t="s">
        <v>22</v>
      </c>
      <c r="P617" s="74" t="s">
        <v>22</v>
      </c>
      <c r="Q617" s="76" t="s">
        <v>22</v>
      </c>
      <c r="R617" s="49" t="s">
        <v>36</v>
      </c>
      <c r="S617" s="49">
        <v>9857342175</v>
      </c>
      <c r="T617" s="49" t="s">
        <v>30</v>
      </c>
    </row>
    <row r="618" spans="1:20" s="69" customFormat="1" ht="30" customHeight="1" x14ac:dyDescent="0.25">
      <c r="A618" s="3">
        <v>616</v>
      </c>
      <c r="B618" s="50" t="s">
        <v>3111</v>
      </c>
      <c r="C618" s="77" t="s">
        <v>2992</v>
      </c>
      <c r="D618" s="49">
        <v>40</v>
      </c>
      <c r="E618" s="49" t="s">
        <v>19</v>
      </c>
      <c r="F618" s="49" t="s">
        <v>1161</v>
      </c>
      <c r="G618" s="57" t="s">
        <v>35</v>
      </c>
      <c r="H618" s="62">
        <v>42638</v>
      </c>
      <c r="I618" s="73">
        <v>6900</v>
      </c>
      <c r="J618" s="74" t="s">
        <v>22</v>
      </c>
      <c r="K618" s="74" t="s">
        <v>22</v>
      </c>
      <c r="L618" s="74" t="s">
        <v>22</v>
      </c>
      <c r="M618" s="74" t="s">
        <v>22</v>
      </c>
      <c r="N618" s="74" t="s">
        <v>22</v>
      </c>
      <c r="O618" s="74" t="s">
        <v>22</v>
      </c>
      <c r="P618" s="74" t="s">
        <v>22</v>
      </c>
      <c r="Q618" s="76" t="s">
        <v>22</v>
      </c>
      <c r="R618" s="49" t="s">
        <v>36</v>
      </c>
      <c r="S618" s="49">
        <v>8679645776</v>
      </c>
      <c r="T618" s="49" t="s">
        <v>30</v>
      </c>
    </row>
    <row r="619" spans="1:20" s="69" customFormat="1" ht="30" customHeight="1" x14ac:dyDescent="0.25">
      <c r="A619" s="3">
        <v>617</v>
      </c>
      <c r="B619" s="50" t="s">
        <v>3112</v>
      </c>
      <c r="C619" s="77" t="s">
        <v>1196</v>
      </c>
      <c r="D619" s="49">
        <v>75</v>
      </c>
      <c r="E619" s="49" t="s">
        <v>19</v>
      </c>
      <c r="F619" s="49" t="s">
        <v>120</v>
      </c>
      <c r="G619" s="57" t="s">
        <v>109</v>
      </c>
      <c r="H619" s="62">
        <v>42638</v>
      </c>
      <c r="I619" s="73">
        <v>420</v>
      </c>
      <c r="J619" s="74" t="s">
        <v>22</v>
      </c>
      <c r="K619" s="74" t="s">
        <v>22</v>
      </c>
      <c r="L619" s="74" t="s">
        <v>22</v>
      </c>
      <c r="M619" s="74" t="s">
        <v>22</v>
      </c>
      <c r="N619" s="74" t="s">
        <v>22</v>
      </c>
      <c r="O619" s="74" t="s">
        <v>22</v>
      </c>
      <c r="P619" s="74" t="s">
        <v>22</v>
      </c>
      <c r="Q619" s="76" t="s">
        <v>22</v>
      </c>
      <c r="R619" s="49" t="s">
        <v>23</v>
      </c>
      <c r="S619" s="49">
        <v>9857842118</v>
      </c>
      <c r="T619" s="49" t="s">
        <v>30</v>
      </c>
    </row>
    <row r="620" spans="1:20" s="69" customFormat="1" ht="30" customHeight="1" x14ac:dyDescent="0.25">
      <c r="A620" s="3">
        <v>618</v>
      </c>
      <c r="B620" s="34" t="s">
        <v>1206</v>
      </c>
      <c r="C620" s="34" t="s">
        <v>1207</v>
      </c>
      <c r="D620" s="33">
        <v>63</v>
      </c>
      <c r="E620" s="33" t="s">
        <v>33</v>
      </c>
      <c r="F620" s="33" t="s">
        <v>99</v>
      </c>
      <c r="G620" s="19" t="s">
        <v>121</v>
      </c>
      <c r="H620" s="42">
        <v>42639</v>
      </c>
      <c r="I620" s="68">
        <v>875</v>
      </c>
      <c r="J620" s="29" t="s">
        <v>22</v>
      </c>
      <c r="K620" s="29" t="s">
        <v>22</v>
      </c>
      <c r="L620" s="29" t="s">
        <v>22</v>
      </c>
      <c r="M620" s="29" t="s">
        <v>22</v>
      </c>
      <c r="N620" s="29" t="s">
        <v>22</v>
      </c>
      <c r="O620" s="29" t="s">
        <v>22</v>
      </c>
      <c r="P620" s="29" t="s">
        <v>22</v>
      </c>
      <c r="Q620" s="39" t="s">
        <v>22</v>
      </c>
      <c r="R620" s="33" t="s">
        <v>36</v>
      </c>
      <c r="S620" s="33" t="s">
        <v>24</v>
      </c>
      <c r="T620" s="33" t="s">
        <v>25</v>
      </c>
    </row>
    <row r="621" spans="1:20" s="69" customFormat="1" ht="30" customHeight="1" x14ac:dyDescent="0.25">
      <c r="A621" s="3">
        <v>619</v>
      </c>
      <c r="B621" s="34" t="s">
        <v>1208</v>
      </c>
      <c r="C621" s="34" t="s">
        <v>1209</v>
      </c>
      <c r="D621" s="33">
        <v>34</v>
      </c>
      <c r="E621" s="33" t="s">
        <v>19</v>
      </c>
      <c r="F621" s="33" t="s">
        <v>49</v>
      </c>
      <c r="G621" s="19" t="s">
        <v>88</v>
      </c>
      <c r="H621" s="42">
        <v>42639</v>
      </c>
      <c r="I621" s="68">
        <v>875</v>
      </c>
      <c r="J621" s="29" t="s">
        <v>22</v>
      </c>
      <c r="K621" s="29" t="s">
        <v>22</v>
      </c>
      <c r="L621" s="29" t="s">
        <v>22</v>
      </c>
      <c r="M621" s="29" t="s">
        <v>22</v>
      </c>
      <c r="N621" s="29" t="s">
        <v>22</v>
      </c>
      <c r="O621" s="29" t="s">
        <v>22</v>
      </c>
      <c r="P621" s="29" t="s">
        <v>22</v>
      </c>
      <c r="Q621" s="39" t="s">
        <v>22</v>
      </c>
      <c r="R621" s="33" t="s">
        <v>23</v>
      </c>
      <c r="S621" s="33">
        <v>1907240449</v>
      </c>
      <c r="T621" s="33" t="s">
        <v>25</v>
      </c>
    </row>
    <row r="622" spans="1:20" s="69" customFormat="1" ht="30" customHeight="1" x14ac:dyDescent="0.25">
      <c r="A622" s="3">
        <v>620</v>
      </c>
      <c r="B622" s="34" t="s">
        <v>1210</v>
      </c>
      <c r="C622" s="34" t="s">
        <v>1211</v>
      </c>
      <c r="D622" s="33">
        <v>40</v>
      </c>
      <c r="E622" s="33" t="s">
        <v>19</v>
      </c>
      <c r="F622" s="33" t="s">
        <v>313</v>
      </c>
      <c r="G622" s="19" t="s">
        <v>85</v>
      </c>
      <c r="H622" s="42">
        <v>42639</v>
      </c>
      <c r="I622" s="68">
        <v>2038</v>
      </c>
      <c r="J622" s="29" t="s">
        <v>22</v>
      </c>
      <c r="K622" s="29" t="s">
        <v>22</v>
      </c>
      <c r="L622" s="29" t="s">
        <v>22</v>
      </c>
      <c r="M622" s="29" t="s">
        <v>22</v>
      </c>
      <c r="N622" s="29" t="s">
        <v>22</v>
      </c>
      <c r="O622" s="29" t="s">
        <v>22</v>
      </c>
      <c r="P622" s="29" t="s">
        <v>22</v>
      </c>
      <c r="Q622" s="39" t="s">
        <v>22</v>
      </c>
      <c r="R622" s="33" t="s">
        <v>23</v>
      </c>
      <c r="S622" s="33">
        <v>9459272848</v>
      </c>
      <c r="T622" s="33" t="s">
        <v>30</v>
      </c>
    </row>
    <row r="623" spans="1:20" s="69" customFormat="1" ht="30" customHeight="1" x14ac:dyDescent="0.25">
      <c r="A623" s="3">
        <v>621</v>
      </c>
      <c r="B623" s="34" t="s">
        <v>1212</v>
      </c>
      <c r="C623" s="34" t="s">
        <v>1213</v>
      </c>
      <c r="D623" s="33">
        <v>44</v>
      </c>
      <c r="E623" s="33" t="s">
        <v>19</v>
      </c>
      <c r="F623" s="33" t="s">
        <v>49</v>
      </c>
      <c r="G623" s="19" t="s">
        <v>109</v>
      </c>
      <c r="H623" s="42">
        <v>42639</v>
      </c>
      <c r="I623" s="68">
        <v>420</v>
      </c>
      <c r="J623" s="29" t="s">
        <v>22</v>
      </c>
      <c r="K623" s="29" t="s">
        <v>22</v>
      </c>
      <c r="L623" s="29" t="s">
        <v>22</v>
      </c>
      <c r="M623" s="29" t="s">
        <v>22</v>
      </c>
      <c r="N623" s="29" t="s">
        <v>22</v>
      </c>
      <c r="O623" s="29" t="s">
        <v>22</v>
      </c>
      <c r="P623" s="29" t="s">
        <v>22</v>
      </c>
      <c r="Q623" s="39" t="s">
        <v>22</v>
      </c>
      <c r="R623" s="33" t="s">
        <v>23</v>
      </c>
      <c r="S623" s="33" t="s">
        <v>24</v>
      </c>
      <c r="T623" s="33" t="s">
        <v>30</v>
      </c>
    </row>
    <row r="624" spans="1:20" s="69" customFormat="1" ht="30" customHeight="1" x14ac:dyDescent="0.25">
      <c r="A624" s="3">
        <v>622</v>
      </c>
      <c r="B624" s="34" t="s">
        <v>1214</v>
      </c>
      <c r="C624" s="34" t="s">
        <v>1215</v>
      </c>
      <c r="D624" s="33">
        <v>37</v>
      </c>
      <c r="E624" s="33" t="s">
        <v>19</v>
      </c>
      <c r="F624" s="33" t="s">
        <v>80</v>
      </c>
      <c r="G624" s="19" t="s">
        <v>35</v>
      </c>
      <c r="H624" s="42">
        <v>42639</v>
      </c>
      <c r="I624" s="68">
        <v>6900</v>
      </c>
      <c r="J624" s="29" t="s">
        <v>22</v>
      </c>
      <c r="K624" s="29" t="s">
        <v>22</v>
      </c>
      <c r="L624" s="29" t="s">
        <v>22</v>
      </c>
      <c r="M624" s="29" t="s">
        <v>22</v>
      </c>
      <c r="N624" s="29" t="s">
        <v>22</v>
      </c>
      <c r="O624" s="29" t="s">
        <v>22</v>
      </c>
      <c r="P624" s="29" t="s">
        <v>22</v>
      </c>
      <c r="Q624" s="39" t="s">
        <v>22</v>
      </c>
      <c r="R624" s="33" t="s">
        <v>23</v>
      </c>
      <c r="S624" s="33">
        <v>9816440065</v>
      </c>
      <c r="T624" s="33" t="s">
        <v>30</v>
      </c>
    </row>
    <row r="625" spans="1:20" s="69" customFormat="1" ht="30" customHeight="1" x14ac:dyDescent="0.25">
      <c r="A625" s="3">
        <v>623</v>
      </c>
      <c r="B625" s="34" t="s">
        <v>1216</v>
      </c>
      <c r="C625" s="34" t="s">
        <v>1217</v>
      </c>
      <c r="D625" s="33">
        <v>30</v>
      </c>
      <c r="E625" s="33" t="s">
        <v>19</v>
      </c>
      <c r="F625" s="33" t="s">
        <v>80</v>
      </c>
      <c r="G625" s="19" t="s">
        <v>109</v>
      </c>
      <c r="H625" s="42">
        <v>42639</v>
      </c>
      <c r="I625" s="68">
        <v>420</v>
      </c>
      <c r="J625" s="29" t="s">
        <v>22</v>
      </c>
      <c r="K625" s="29" t="s">
        <v>22</v>
      </c>
      <c r="L625" s="29" t="s">
        <v>22</v>
      </c>
      <c r="M625" s="29" t="s">
        <v>22</v>
      </c>
      <c r="N625" s="29" t="s">
        <v>22</v>
      </c>
      <c r="O625" s="29" t="s">
        <v>22</v>
      </c>
      <c r="P625" s="29" t="s">
        <v>22</v>
      </c>
      <c r="Q625" s="39" t="s">
        <v>22</v>
      </c>
      <c r="R625" s="33" t="s">
        <v>36</v>
      </c>
      <c r="S625" s="33">
        <v>9882682125</v>
      </c>
      <c r="T625" s="33" t="s">
        <v>30</v>
      </c>
    </row>
    <row r="626" spans="1:20" s="69" customFormat="1" ht="30" customHeight="1" x14ac:dyDescent="0.25">
      <c r="A626" s="3">
        <v>624</v>
      </c>
      <c r="B626" s="34" t="s">
        <v>1218</v>
      </c>
      <c r="C626" s="34" t="s">
        <v>1219</v>
      </c>
      <c r="D626" s="33">
        <v>67</v>
      </c>
      <c r="E626" s="33" t="s">
        <v>19</v>
      </c>
      <c r="F626" s="33" t="s">
        <v>49</v>
      </c>
      <c r="G626" s="19" t="s">
        <v>109</v>
      </c>
      <c r="H626" s="42">
        <v>42639</v>
      </c>
      <c r="I626" s="68">
        <v>420</v>
      </c>
      <c r="J626" s="29" t="s">
        <v>22</v>
      </c>
      <c r="K626" s="29" t="s">
        <v>22</v>
      </c>
      <c r="L626" s="29" t="s">
        <v>22</v>
      </c>
      <c r="M626" s="29" t="s">
        <v>22</v>
      </c>
      <c r="N626" s="29" t="s">
        <v>22</v>
      </c>
      <c r="O626" s="29" t="s">
        <v>22</v>
      </c>
      <c r="P626" s="29" t="s">
        <v>22</v>
      </c>
      <c r="Q626" s="39" t="s">
        <v>22</v>
      </c>
      <c r="R626" s="33" t="s">
        <v>23</v>
      </c>
      <c r="S626" s="33">
        <v>9882663727</v>
      </c>
      <c r="T626" s="33" t="s">
        <v>30</v>
      </c>
    </row>
    <row r="627" spans="1:20" s="69" customFormat="1" ht="30" customHeight="1" x14ac:dyDescent="0.25">
      <c r="A627" s="3">
        <v>625</v>
      </c>
      <c r="B627" s="80" t="s">
        <v>3113</v>
      </c>
      <c r="C627" s="80" t="s">
        <v>1220</v>
      </c>
      <c r="D627" s="43">
        <v>14</v>
      </c>
      <c r="E627" s="43" t="s">
        <v>19</v>
      </c>
      <c r="F627" s="43" t="s">
        <v>197</v>
      </c>
      <c r="G627" s="57" t="s">
        <v>1084</v>
      </c>
      <c r="H627" s="72">
        <v>75511</v>
      </c>
      <c r="I627" s="73">
        <v>4500</v>
      </c>
      <c r="J627" s="74" t="s">
        <v>22</v>
      </c>
      <c r="K627" s="74" t="s">
        <v>22</v>
      </c>
      <c r="L627" s="74" t="s">
        <v>22</v>
      </c>
      <c r="M627" s="74" t="s">
        <v>22</v>
      </c>
      <c r="N627" s="74" t="s">
        <v>22</v>
      </c>
      <c r="O627" s="74" t="s">
        <v>22</v>
      </c>
      <c r="P627" s="74" t="s">
        <v>22</v>
      </c>
      <c r="Q627" s="76" t="s">
        <v>22</v>
      </c>
      <c r="R627" s="43" t="s">
        <v>23</v>
      </c>
      <c r="S627" s="43">
        <v>9816298643</v>
      </c>
      <c r="T627" s="43" t="s">
        <v>531</v>
      </c>
    </row>
    <row r="628" spans="1:20" s="69" customFormat="1" ht="30" customHeight="1" x14ac:dyDescent="0.25">
      <c r="A628" s="3">
        <v>626</v>
      </c>
      <c r="B628" s="80" t="s">
        <v>3114</v>
      </c>
      <c r="C628" s="80" t="s">
        <v>1221</v>
      </c>
      <c r="D628" s="43">
        <v>15</v>
      </c>
      <c r="E628" s="43" t="s">
        <v>19</v>
      </c>
      <c r="F628" s="43" t="s">
        <v>49</v>
      </c>
      <c r="G628" s="57" t="s">
        <v>109</v>
      </c>
      <c r="H628" s="72">
        <v>75511</v>
      </c>
      <c r="I628" s="73">
        <v>420</v>
      </c>
      <c r="J628" s="74" t="s">
        <v>22</v>
      </c>
      <c r="K628" s="74" t="s">
        <v>22</v>
      </c>
      <c r="L628" s="74" t="s">
        <v>22</v>
      </c>
      <c r="M628" s="74" t="s">
        <v>22</v>
      </c>
      <c r="N628" s="74" t="s">
        <v>22</v>
      </c>
      <c r="O628" s="74" t="s">
        <v>22</v>
      </c>
      <c r="P628" s="74" t="s">
        <v>22</v>
      </c>
      <c r="Q628" s="76" t="s">
        <v>22</v>
      </c>
      <c r="R628" s="43" t="s">
        <v>212</v>
      </c>
      <c r="S628" s="43">
        <v>9736576591</v>
      </c>
      <c r="T628" s="43" t="s">
        <v>30</v>
      </c>
    </row>
    <row r="629" spans="1:20" s="69" customFormat="1" ht="30" customHeight="1" x14ac:dyDescent="0.25">
      <c r="A629" s="3">
        <v>627</v>
      </c>
      <c r="B629" s="80" t="s">
        <v>1222</v>
      </c>
      <c r="C629" s="80" t="s">
        <v>1223</v>
      </c>
      <c r="D629" s="43">
        <v>7</v>
      </c>
      <c r="E629" s="43" t="s">
        <v>33</v>
      </c>
      <c r="F629" s="43" t="s">
        <v>1224</v>
      </c>
      <c r="G629" s="57" t="s">
        <v>211</v>
      </c>
      <c r="H629" s="72">
        <v>75511</v>
      </c>
      <c r="I629" s="73">
        <v>7200</v>
      </c>
      <c r="J629" s="74" t="s">
        <v>22</v>
      </c>
      <c r="K629" s="74" t="s">
        <v>22</v>
      </c>
      <c r="L629" s="74" t="s">
        <v>22</v>
      </c>
      <c r="M629" s="74" t="s">
        <v>22</v>
      </c>
      <c r="N629" s="74" t="s">
        <v>22</v>
      </c>
      <c r="O629" s="74" t="s">
        <v>22</v>
      </c>
      <c r="P629" s="74" t="s">
        <v>22</v>
      </c>
      <c r="Q629" s="76" t="s">
        <v>22</v>
      </c>
      <c r="R629" s="43" t="s">
        <v>23</v>
      </c>
      <c r="S629" s="43">
        <v>9625978104</v>
      </c>
      <c r="T629" s="43" t="s">
        <v>30</v>
      </c>
    </row>
    <row r="630" spans="1:20" s="69" customFormat="1" ht="30" customHeight="1" x14ac:dyDescent="0.25">
      <c r="A630" s="3">
        <v>628</v>
      </c>
      <c r="B630" s="80" t="s">
        <v>3115</v>
      </c>
      <c r="C630" s="80" t="s">
        <v>1225</v>
      </c>
      <c r="D630" s="43">
        <v>12</v>
      </c>
      <c r="E630" s="43" t="s">
        <v>19</v>
      </c>
      <c r="F630" s="43" t="s">
        <v>61</v>
      </c>
      <c r="G630" s="57" t="s">
        <v>211</v>
      </c>
      <c r="H630" s="72">
        <v>75511</v>
      </c>
      <c r="I630" s="73">
        <v>7200</v>
      </c>
      <c r="J630" s="74" t="s">
        <v>22</v>
      </c>
      <c r="K630" s="74" t="s">
        <v>22</v>
      </c>
      <c r="L630" s="74" t="s">
        <v>22</v>
      </c>
      <c r="M630" s="74" t="s">
        <v>22</v>
      </c>
      <c r="N630" s="74" t="s">
        <v>22</v>
      </c>
      <c r="O630" s="74" t="s">
        <v>22</v>
      </c>
      <c r="P630" s="74" t="s">
        <v>22</v>
      </c>
      <c r="Q630" s="76" t="s">
        <v>22</v>
      </c>
      <c r="R630" s="43" t="s">
        <v>212</v>
      </c>
      <c r="S630" s="43">
        <v>9418632735</v>
      </c>
      <c r="T630" s="43" t="s">
        <v>30</v>
      </c>
    </row>
    <row r="631" spans="1:20" s="69" customFormat="1" ht="30" customHeight="1" x14ac:dyDescent="0.25">
      <c r="A631" s="3">
        <v>629</v>
      </c>
      <c r="B631" s="80" t="s">
        <v>1226</v>
      </c>
      <c r="C631" s="80" t="s">
        <v>1227</v>
      </c>
      <c r="D631" s="43">
        <v>14</v>
      </c>
      <c r="E631" s="43" t="s">
        <v>19</v>
      </c>
      <c r="F631" s="43" t="s">
        <v>395</v>
      </c>
      <c r="G631" s="57" t="s">
        <v>35</v>
      </c>
      <c r="H631" s="72">
        <v>75511</v>
      </c>
      <c r="I631" s="73">
        <v>6900</v>
      </c>
      <c r="J631" s="74" t="s">
        <v>22</v>
      </c>
      <c r="K631" s="74" t="s">
        <v>22</v>
      </c>
      <c r="L631" s="74" t="s">
        <v>22</v>
      </c>
      <c r="M631" s="74" t="s">
        <v>22</v>
      </c>
      <c r="N631" s="74" t="s">
        <v>22</v>
      </c>
      <c r="O631" s="74" t="s">
        <v>22</v>
      </c>
      <c r="P631" s="74" t="s">
        <v>22</v>
      </c>
      <c r="Q631" s="76" t="s">
        <v>22</v>
      </c>
      <c r="R631" s="43" t="s">
        <v>212</v>
      </c>
      <c r="S631" s="43">
        <v>9816472214</v>
      </c>
      <c r="T631" s="43" t="s">
        <v>30</v>
      </c>
    </row>
    <row r="632" spans="1:20" s="69" customFormat="1" ht="30" customHeight="1" x14ac:dyDescent="0.25">
      <c r="A632" s="3">
        <v>630</v>
      </c>
      <c r="B632" s="80" t="s">
        <v>3116</v>
      </c>
      <c r="C632" s="80" t="s">
        <v>1228</v>
      </c>
      <c r="D632" s="43">
        <v>6</v>
      </c>
      <c r="E632" s="43" t="s">
        <v>33</v>
      </c>
      <c r="F632" s="43" t="s">
        <v>873</v>
      </c>
      <c r="G632" s="57" t="s">
        <v>756</v>
      </c>
      <c r="H632" s="72">
        <v>75511</v>
      </c>
      <c r="I632" s="73">
        <v>5680</v>
      </c>
      <c r="J632" s="74" t="s">
        <v>22</v>
      </c>
      <c r="K632" s="74" t="s">
        <v>22</v>
      </c>
      <c r="L632" s="74" t="s">
        <v>22</v>
      </c>
      <c r="M632" s="74" t="s">
        <v>22</v>
      </c>
      <c r="N632" s="74" t="s">
        <v>22</v>
      </c>
      <c r="O632" s="74" t="s">
        <v>22</v>
      </c>
      <c r="P632" s="74" t="s">
        <v>22</v>
      </c>
      <c r="Q632" s="76" t="s">
        <v>22</v>
      </c>
      <c r="R632" s="43" t="s">
        <v>212</v>
      </c>
      <c r="S632" s="43">
        <v>9857544520</v>
      </c>
      <c r="T632" s="43" t="s">
        <v>25</v>
      </c>
    </row>
    <row r="633" spans="1:20" s="69" customFormat="1" ht="30" customHeight="1" x14ac:dyDescent="0.25">
      <c r="A633" s="3">
        <v>631</v>
      </c>
      <c r="B633" s="80" t="s">
        <v>3117</v>
      </c>
      <c r="C633" s="80" t="s">
        <v>1229</v>
      </c>
      <c r="D633" s="43">
        <v>13</v>
      </c>
      <c r="E633" s="43" t="s">
        <v>19</v>
      </c>
      <c r="F633" s="43" t="s">
        <v>120</v>
      </c>
      <c r="G633" s="57" t="s">
        <v>191</v>
      </c>
      <c r="H633" s="72">
        <v>75511</v>
      </c>
      <c r="I633" s="73">
        <v>1026</v>
      </c>
      <c r="J633" s="74" t="s">
        <v>22</v>
      </c>
      <c r="K633" s="74" t="s">
        <v>22</v>
      </c>
      <c r="L633" s="74" t="s">
        <v>22</v>
      </c>
      <c r="M633" s="74" t="s">
        <v>22</v>
      </c>
      <c r="N633" s="74" t="s">
        <v>22</v>
      </c>
      <c r="O633" s="74" t="s">
        <v>22</v>
      </c>
      <c r="P633" s="74" t="s">
        <v>22</v>
      </c>
      <c r="Q633" s="76" t="s">
        <v>22</v>
      </c>
      <c r="R633" s="43" t="s">
        <v>23</v>
      </c>
      <c r="S633" s="43">
        <v>9816344158</v>
      </c>
      <c r="T633" s="43" t="s">
        <v>30</v>
      </c>
    </row>
    <row r="634" spans="1:20" s="69" customFormat="1" ht="30" customHeight="1" x14ac:dyDescent="0.25">
      <c r="A634" s="3">
        <v>632</v>
      </c>
      <c r="B634" s="80" t="s">
        <v>1230</v>
      </c>
      <c r="C634" s="80" t="s">
        <v>1231</v>
      </c>
      <c r="D634" s="43">
        <v>10</v>
      </c>
      <c r="E634" s="43" t="s">
        <v>19</v>
      </c>
      <c r="F634" s="43" t="s">
        <v>61</v>
      </c>
      <c r="G634" s="57" t="s">
        <v>211</v>
      </c>
      <c r="H634" s="72">
        <v>75511</v>
      </c>
      <c r="I634" s="73">
        <v>7200</v>
      </c>
      <c r="J634" s="74" t="s">
        <v>22</v>
      </c>
      <c r="K634" s="74" t="s">
        <v>22</v>
      </c>
      <c r="L634" s="74" t="s">
        <v>22</v>
      </c>
      <c r="M634" s="74" t="s">
        <v>22</v>
      </c>
      <c r="N634" s="74" t="s">
        <v>22</v>
      </c>
      <c r="O634" s="74" t="s">
        <v>22</v>
      </c>
      <c r="P634" s="74" t="s">
        <v>22</v>
      </c>
      <c r="Q634" s="76" t="s">
        <v>22</v>
      </c>
      <c r="R634" s="71" t="s">
        <v>212</v>
      </c>
      <c r="S634" s="43">
        <v>9816615707</v>
      </c>
      <c r="T634" s="43" t="s">
        <v>30</v>
      </c>
    </row>
    <row r="635" spans="1:20" s="69" customFormat="1" ht="30" customHeight="1" x14ac:dyDescent="0.25">
      <c r="A635" s="3">
        <v>633</v>
      </c>
      <c r="B635" s="70" t="s">
        <v>3118</v>
      </c>
      <c r="C635" s="70" t="s">
        <v>1232</v>
      </c>
      <c r="D635" s="71">
        <v>11</v>
      </c>
      <c r="E635" s="43" t="s">
        <v>19</v>
      </c>
      <c r="F635" s="71" t="s">
        <v>372</v>
      </c>
      <c r="G635" s="57" t="s">
        <v>1233</v>
      </c>
      <c r="H635" s="72">
        <v>75511</v>
      </c>
      <c r="I635" s="73">
        <v>4920</v>
      </c>
      <c r="J635" s="74" t="s">
        <v>22</v>
      </c>
      <c r="K635" s="74" t="s">
        <v>22</v>
      </c>
      <c r="L635" s="74" t="s">
        <v>22</v>
      </c>
      <c r="M635" s="74" t="s">
        <v>22</v>
      </c>
      <c r="N635" s="74" t="s">
        <v>22</v>
      </c>
      <c r="O635" s="74" t="s">
        <v>22</v>
      </c>
      <c r="P635" s="74" t="s">
        <v>22</v>
      </c>
      <c r="Q635" s="76" t="s">
        <v>22</v>
      </c>
      <c r="R635" s="71" t="s">
        <v>212</v>
      </c>
      <c r="S635" s="71">
        <v>9805452623</v>
      </c>
      <c r="T635" s="43" t="s">
        <v>531</v>
      </c>
    </row>
    <row r="636" spans="1:20" s="69" customFormat="1" ht="30" customHeight="1" x14ac:dyDescent="0.25">
      <c r="A636" s="3">
        <v>634</v>
      </c>
      <c r="B636" s="70" t="s">
        <v>3119</v>
      </c>
      <c r="C636" s="70" t="s">
        <v>1234</v>
      </c>
      <c r="D636" s="71">
        <v>16</v>
      </c>
      <c r="E636" s="43" t="s">
        <v>19</v>
      </c>
      <c r="F636" s="71" t="s">
        <v>1235</v>
      </c>
      <c r="G636" s="57" t="s">
        <v>109</v>
      </c>
      <c r="H636" s="72">
        <v>75511</v>
      </c>
      <c r="I636" s="73">
        <v>420</v>
      </c>
      <c r="J636" s="74" t="s">
        <v>22</v>
      </c>
      <c r="K636" s="74" t="s">
        <v>22</v>
      </c>
      <c r="L636" s="74" t="s">
        <v>22</v>
      </c>
      <c r="M636" s="74" t="s">
        <v>22</v>
      </c>
      <c r="N636" s="74" t="s">
        <v>22</v>
      </c>
      <c r="O636" s="74" t="s">
        <v>22</v>
      </c>
      <c r="P636" s="74" t="s">
        <v>22</v>
      </c>
      <c r="Q636" s="76" t="s">
        <v>22</v>
      </c>
      <c r="R636" s="71" t="s">
        <v>36</v>
      </c>
      <c r="S636" s="71">
        <v>9805848236</v>
      </c>
      <c r="T636" s="43" t="s">
        <v>30</v>
      </c>
    </row>
    <row r="637" spans="1:20" s="69" customFormat="1" ht="30" customHeight="1" x14ac:dyDescent="0.25">
      <c r="A637" s="3">
        <v>635</v>
      </c>
      <c r="B637" s="70" t="s">
        <v>3120</v>
      </c>
      <c r="C637" s="70" t="s">
        <v>1236</v>
      </c>
      <c r="D637" s="71">
        <v>16</v>
      </c>
      <c r="E637" s="43" t="s">
        <v>19</v>
      </c>
      <c r="F637" s="71" t="s">
        <v>338</v>
      </c>
      <c r="G637" s="57" t="s">
        <v>85</v>
      </c>
      <c r="H637" s="72">
        <v>75511</v>
      </c>
      <c r="I637" s="73">
        <v>2038</v>
      </c>
      <c r="J637" s="74" t="s">
        <v>22</v>
      </c>
      <c r="K637" s="74" t="s">
        <v>22</v>
      </c>
      <c r="L637" s="74" t="s">
        <v>22</v>
      </c>
      <c r="M637" s="74" t="s">
        <v>22</v>
      </c>
      <c r="N637" s="74" t="s">
        <v>22</v>
      </c>
      <c r="O637" s="74" t="s">
        <v>22</v>
      </c>
      <c r="P637" s="74" t="s">
        <v>22</v>
      </c>
      <c r="Q637" s="76" t="s">
        <v>22</v>
      </c>
      <c r="R637" s="71" t="s">
        <v>212</v>
      </c>
      <c r="S637" s="71">
        <v>9882955573</v>
      </c>
      <c r="T637" s="43" t="s">
        <v>30</v>
      </c>
    </row>
    <row r="638" spans="1:20" s="69" customFormat="1" ht="30" customHeight="1" x14ac:dyDescent="0.25">
      <c r="A638" s="3">
        <v>636</v>
      </c>
      <c r="B638" s="70" t="s">
        <v>3121</v>
      </c>
      <c r="C638" s="70" t="s">
        <v>1237</v>
      </c>
      <c r="D638" s="71">
        <v>20</v>
      </c>
      <c r="E638" s="43" t="s">
        <v>33</v>
      </c>
      <c r="F638" s="71" t="s">
        <v>170</v>
      </c>
      <c r="G638" s="57" t="s">
        <v>1015</v>
      </c>
      <c r="H638" s="72">
        <v>75511</v>
      </c>
      <c r="I638" s="73">
        <v>2840</v>
      </c>
      <c r="J638" s="74" t="s">
        <v>22</v>
      </c>
      <c r="K638" s="74" t="s">
        <v>22</v>
      </c>
      <c r="L638" s="74" t="s">
        <v>22</v>
      </c>
      <c r="M638" s="74" t="s">
        <v>22</v>
      </c>
      <c r="N638" s="74" t="s">
        <v>22</v>
      </c>
      <c r="O638" s="74" t="s">
        <v>22</v>
      </c>
      <c r="P638" s="74" t="s">
        <v>22</v>
      </c>
      <c r="Q638" s="76" t="s">
        <v>22</v>
      </c>
      <c r="R638" s="71" t="s">
        <v>23</v>
      </c>
      <c r="S638" s="71">
        <v>9418632735</v>
      </c>
      <c r="T638" s="71" t="s">
        <v>25</v>
      </c>
    </row>
    <row r="639" spans="1:20" s="69" customFormat="1" ht="30" customHeight="1" x14ac:dyDescent="0.25">
      <c r="A639" s="3">
        <v>637</v>
      </c>
      <c r="B639" s="70" t="s">
        <v>3122</v>
      </c>
      <c r="C639" s="70" t="s">
        <v>1238</v>
      </c>
      <c r="D639" s="71">
        <v>14</v>
      </c>
      <c r="E639" s="43" t="s">
        <v>33</v>
      </c>
      <c r="F639" s="71" t="s">
        <v>1090</v>
      </c>
      <c r="G639" s="57" t="s">
        <v>109</v>
      </c>
      <c r="H639" s="72">
        <v>75511</v>
      </c>
      <c r="I639" s="73">
        <v>420</v>
      </c>
      <c r="J639" s="74" t="s">
        <v>22</v>
      </c>
      <c r="K639" s="74" t="s">
        <v>22</v>
      </c>
      <c r="L639" s="74" t="s">
        <v>22</v>
      </c>
      <c r="M639" s="74" t="s">
        <v>22</v>
      </c>
      <c r="N639" s="74" t="s">
        <v>22</v>
      </c>
      <c r="O639" s="74" t="s">
        <v>22</v>
      </c>
      <c r="P639" s="74" t="s">
        <v>22</v>
      </c>
      <c r="Q639" s="76" t="s">
        <v>22</v>
      </c>
      <c r="R639" s="71" t="s">
        <v>212</v>
      </c>
      <c r="S639" s="71">
        <v>8988410876</v>
      </c>
      <c r="T639" s="43" t="s">
        <v>30</v>
      </c>
    </row>
    <row r="640" spans="1:20" s="69" customFormat="1" ht="30" customHeight="1" x14ac:dyDescent="0.25">
      <c r="A640" s="3">
        <v>638</v>
      </c>
      <c r="B640" s="70" t="s">
        <v>3123</v>
      </c>
      <c r="C640" s="70" t="s">
        <v>1239</v>
      </c>
      <c r="D640" s="71">
        <v>11</v>
      </c>
      <c r="E640" s="43" t="s">
        <v>19</v>
      </c>
      <c r="F640" s="71" t="s">
        <v>1013</v>
      </c>
      <c r="G640" s="57" t="s">
        <v>1189</v>
      </c>
      <c r="H640" s="72">
        <v>75511</v>
      </c>
      <c r="I640" s="73">
        <v>1988</v>
      </c>
      <c r="J640" s="74" t="s">
        <v>22</v>
      </c>
      <c r="K640" s="74" t="s">
        <v>22</v>
      </c>
      <c r="L640" s="74" t="s">
        <v>22</v>
      </c>
      <c r="M640" s="74" t="s">
        <v>22</v>
      </c>
      <c r="N640" s="74" t="s">
        <v>22</v>
      </c>
      <c r="O640" s="74" t="s">
        <v>22</v>
      </c>
      <c r="P640" s="74" t="s">
        <v>22</v>
      </c>
      <c r="Q640" s="76" t="s">
        <v>22</v>
      </c>
      <c r="R640" s="71" t="s">
        <v>23</v>
      </c>
      <c r="S640" s="71">
        <v>8894817727</v>
      </c>
      <c r="T640" s="43" t="s">
        <v>30</v>
      </c>
    </row>
    <row r="641" spans="1:20" s="84" customFormat="1" ht="30" customHeight="1" x14ac:dyDescent="0.25">
      <c r="A641" s="3">
        <v>639</v>
      </c>
      <c r="B641" s="60" t="s">
        <v>3124</v>
      </c>
      <c r="C641" s="60" t="s">
        <v>1240</v>
      </c>
      <c r="D641" s="43">
        <v>10</v>
      </c>
      <c r="E641" s="43" t="s">
        <v>33</v>
      </c>
      <c r="F641" s="43" t="s">
        <v>99</v>
      </c>
      <c r="G641" s="57" t="s">
        <v>756</v>
      </c>
      <c r="H641" s="72">
        <v>75511</v>
      </c>
      <c r="I641" s="73">
        <v>5680</v>
      </c>
      <c r="J641" s="74" t="s">
        <v>22</v>
      </c>
      <c r="K641" s="74" t="s">
        <v>22</v>
      </c>
      <c r="L641" s="74" t="s">
        <v>22</v>
      </c>
      <c r="M641" s="74" t="s">
        <v>22</v>
      </c>
      <c r="N641" s="74" t="s">
        <v>22</v>
      </c>
      <c r="O641" s="74" t="s">
        <v>22</v>
      </c>
      <c r="P641" s="74" t="s">
        <v>22</v>
      </c>
      <c r="Q641" s="76" t="s">
        <v>22</v>
      </c>
      <c r="R641" s="43" t="s">
        <v>212</v>
      </c>
      <c r="S641" s="43">
        <v>9805690170</v>
      </c>
      <c r="T641" s="43" t="s">
        <v>25</v>
      </c>
    </row>
    <row r="642" spans="1:20" s="84" customFormat="1" ht="30" customHeight="1" x14ac:dyDescent="0.25">
      <c r="A642" s="3">
        <v>640</v>
      </c>
      <c r="B642" s="60" t="s">
        <v>3125</v>
      </c>
      <c r="C642" s="60" t="s">
        <v>1241</v>
      </c>
      <c r="D642" s="43">
        <v>10</v>
      </c>
      <c r="E642" s="43" t="s">
        <v>19</v>
      </c>
      <c r="F642" s="43" t="s">
        <v>28</v>
      </c>
      <c r="G642" s="57" t="s">
        <v>1242</v>
      </c>
      <c r="H642" s="72">
        <v>75511</v>
      </c>
      <c r="I642" s="73">
        <v>5526</v>
      </c>
      <c r="J642" s="74" t="s">
        <v>22</v>
      </c>
      <c r="K642" s="74" t="s">
        <v>22</v>
      </c>
      <c r="L642" s="74" t="s">
        <v>22</v>
      </c>
      <c r="M642" s="74" t="s">
        <v>22</v>
      </c>
      <c r="N642" s="74" t="s">
        <v>22</v>
      </c>
      <c r="O642" s="74" t="s">
        <v>22</v>
      </c>
      <c r="P642" s="74" t="s">
        <v>22</v>
      </c>
      <c r="Q642" s="76" t="s">
        <v>22</v>
      </c>
      <c r="R642" s="43" t="s">
        <v>212</v>
      </c>
      <c r="S642" s="43">
        <v>8894513221</v>
      </c>
      <c r="T642" s="71" t="s">
        <v>531</v>
      </c>
    </row>
    <row r="643" spans="1:20" s="84" customFormat="1" ht="30" customHeight="1" x14ac:dyDescent="0.25">
      <c r="A643" s="3">
        <v>641</v>
      </c>
      <c r="B643" s="70" t="s">
        <v>3126</v>
      </c>
      <c r="C643" s="70" t="s">
        <v>1243</v>
      </c>
      <c r="D643" s="71">
        <v>10</v>
      </c>
      <c r="E643" s="71" t="s">
        <v>19</v>
      </c>
      <c r="F643" s="71" t="s">
        <v>99</v>
      </c>
      <c r="G643" s="57" t="s">
        <v>1081</v>
      </c>
      <c r="H643" s="72">
        <v>75511</v>
      </c>
      <c r="I643" s="73">
        <v>1872</v>
      </c>
      <c r="J643" s="74" t="s">
        <v>22</v>
      </c>
      <c r="K643" s="74" t="s">
        <v>22</v>
      </c>
      <c r="L643" s="74" t="s">
        <v>22</v>
      </c>
      <c r="M643" s="74" t="s">
        <v>22</v>
      </c>
      <c r="N643" s="74" t="s">
        <v>22</v>
      </c>
      <c r="O643" s="74" t="s">
        <v>22</v>
      </c>
      <c r="P643" s="74" t="s">
        <v>22</v>
      </c>
      <c r="Q643" s="76" t="s">
        <v>22</v>
      </c>
      <c r="R643" s="71" t="s">
        <v>23</v>
      </c>
      <c r="S643" s="71">
        <v>9625981732</v>
      </c>
      <c r="T643" s="71" t="s">
        <v>30</v>
      </c>
    </row>
    <row r="644" spans="1:20" s="84" customFormat="1" ht="30" customHeight="1" x14ac:dyDescent="0.25">
      <c r="A644" s="3">
        <v>642</v>
      </c>
      <c r="B644" s="60" t="s">
        <v>3127</v>
      </c>
      <c r="C644" s="60" t="s">
        <v>1244</v>
      </c>
      <c r="D644" s="43">
        <v>13</v>
      </c>
      <c r="E644" s="43" t="s">
        <v>19</v>
      </c>
      <c r="F644" s="43" t="s">
        <v>49</v>
      </c>
      <c r="G644" s="57" t="s">
        <v>1233</v>
      </c>
      <c r="H644" s="72">
        <v>75511</v>
      </c>
      <c r="I644" s="73">
        <v>4920</v>
      </c>
      <c r="J644" s="74" t="s">
        <v>22</v>
      </c>
      <c r="K644" s="74" t="s">
        <v>22</v>
      </c>
      <c r="L644" s="74" t="s">
        <v>22</v>
      </c>
      <c r="M644" s="74" t="s">
        <v>22</v>
      </c>
      <c r="N644" s="74" t="s">
        <v>22</v>
      </c>
      <c r="O644" s="74" t="s">
        <v>22</v>
      </c>
      <c r="P644" s="74" t="s">
        <v>22</v>
      </c>
      <c r="Q644" s="76" t="s">
        <v>22</v>
      </c>
      <c r="R644" s="43" t="s">
        <v>212</v>
      </c>
      <c r="S644" s="43">
        <v>7807391463</v>
      </c>
      <c r="T644" s="71" t="s">
        <v>531</v>
      </c>
    </row>
    <row r="645" spans="1:20" s="84" customFormat="1" ht="30" customHeight="1" x14ac:dyDescent="0.25">
      <c r="A645" s="3">
        <v>643</v>
      </c>
      <c r="B645" s="70" t="s">
        <v>1245</v>
      </c>
      <c r="C645" s="70" t="s">
        <v>1229</v>
      </c>
      <c r="D645" s="71">
        <v>10</v>
      </c>
      <c r="E645" s="43" t="s">
        <v>19</v>
      </c>
      <c r="F645" s="71" t="s">
        <v>49</v>
      </c>
      <c r="G645" s="57" t="s">
        <v>540</v>
      </c>
      <c r="H645" s="72">
        <v>75511</v>
      </c>
      <c r="I645" s="73">
        <v>936</v>
      </c>
      <c r="J645" s="74" t="s">
        <v>22</v>
      </c>
      <c r="K645" s="74" t="s">
        <v>22</v>
      </c>
      <c r="L645" s="74" t="s">
        <v>22</v>
      </c>
      <c r="M645" s="74" t="s">
        <v>22</v>
      </c>
      <c r="N645" s="74" t="s">
        <v>22</v>
      </c>
      <c r="O645" s="74" t="s">
        <v>22</v>
      </c>
      <c r="P645" s="74" t="s">
        <v>22</v>
      </c>
      <c r="Q645" s="76" t="s">
        <v>22</v>
      </c>
      <c r="R645" s="71" t="s">
        <v>23</v>
      </c>
      <c r="S645" s="71">
        <v>9418540241</v>
      </c>
      <c r="T645" s="71" t="s">
        <v>30</v>
      </c>
    </row>
    <row r="646" spans="1:20" s="84" customFormat="1" ht="30" customHeight="1" x14ac:dyDescent="0.25">
      <c r="A646" s="3">
        <v>644</v>
      </c>
      <c r="B646" s="70" t="s">
        <v>3128</v>
      </c>
      <c r="C646" s="70" t="s">
        <v>1229</v>
      </c>
      <c r="D646" s="71">
        <v>13</v>
      </c>
      <c r="E646" s="43" t="s">
        <v>19</v>
      </c>
      <c r="F646" s="71" t="s">
        <v>49</v>
      </c>
      <c r="G646" s="57" t="s">
        <v>540</v>
      </c>
      <c r="H646" s="72">
        <v>75511</v>
      </c>
      <c r="I646" s="73">
        <v>936</v>
      </c>
      <c r="J646" s="74" t="s">
        <v>22</v>
      </c>
      <c r="K646" s="74" t="s">
        <v>22</v>
      </c>
      <c r="L646" s="74" t="s">
        <v>22</v>
      </c>
      <c r="M646" s="74" t="s">
        <v>22</v>
      </c>
      <c r="N646" s="74" t="s">
        <v>22</v>
      </c>
      <c r="O646" s="74" t="s">
        <v>22</v>
      </c>
      <c r="P646" s="74" t="s">
        <v>22</v>
      </c>
      <c r="Q646" s="76" t="s">
        <v>22</v>
      </c>
      <c r="R646" s="71" t="s">
        <v>36</v>
      </c>
      <c r="S646" s="71">
        <v>9418540241</v>
      </c>
      <c r="T646" s="71" t="s">
        <v>30</v>
      </c>
    </row>
    <row r="647" spans="1:20" s="38" customFormat="1" ht="30" customHeight="1" x14ac:dyDescent="0.25">
      <c r="A647" s="3">
        <v>645</v>
      </c>
      <c r="B647" s="85" t="s">
        <v>3129</v>
      </c>
      <c r="C647" s="85" t="s">
        <v>1246</v>
      </c>
      <c r="D647" s="3">
        <v>10</v>
      </c>
      <c r="E647" s="3" t="s">
        <v>19</v>
      </c>
      <c r="F647" s="3" t="s">
        <v>49</v>
      </c>
      <c r="G647" s="19" t="s">
        <v>507</v>
      </c>
      <c r="H647" s="42">
        <v>75512</v>
      </c>
      <c r="I647" s="68">
        <v>994</v>
      </c>
      <c r="J647" s="29" t="s">
        <v>22</v>
      </c>
      <c r="K647" s="29" t="s">
        <v>22</v>
      </c>
      <c r="L647" s="29" t="s">
        <v>22</v>
      </c>
      <c r="M647" s="29" t="s">
        <v>22</v>
      </c>
      <c r="N647" s="29" t="s">
        <v>22</v>
      </c>
      <c r="O647" s="29" t="s">
        <v>22</v>
      </c>
      <c r="P647" s="29" t="s">
        <v>22</v>
      </c>
      <c r="Q647" s="39" t="s">
        <v>22</v>
      </c>
      <c r="R647" s="3" t="s">
        <v>23</v>
      </c>
      <c r="S647" s="3">
        <v>8894408944</v>
      </c>
      <c r="T647" s="3" t="s">
        <v>30</v>
      </c>
    </row>
    <row r="648" spans="1:20" s="38" customFormat="1" ht="30" customHeight="1" x14ac:dyDescent="0.25">
      <c r="A648" s="3">
        <v>646</v>
      </c>
      <c r="B648" s="85" t="s">
        <v>3130</v>
      </c>
      <c r="C648" s="85" t="s">
        <v>1247</v>
      </c>
      <c r="D648" s="3">
        <v>7</v>
      </c>
      <c r="E648" s="3" t="s">
        <v>19</v>
      </c>
      <c r="F648" s="3" t="s">
        <v>49</v>
      </c>
      <c r="G648" s="19" t="s">
        <v>540</v>
      </c>
      <c r="H648" s="42">
        <v>75512</v>
      </c>
      <c r="I648" s="68">
        <v>936</v>
      </c>
      <c r="J648" s="29" t="s">
        <v>22</v>
      </c>
      <c r="K648" s="29" t="s">
        <v>22</v>
      </c>
      <c r="L648" s="29" t="s">
        <v>22</v>
      </c>
      <c r="M648" s="29" t="s">
        <v>22</v>
      </c>
      <c r="N648" s="29" t="s">
        <v>22</v>
      </c>
      <c r="O648" s="29" t="s">
        <v>22</v>
      </c>
      <c r="P648" s="29" t="s">
        <v>22</v>
      </c>
      <c r="Q648" s="39" t="s">
        <v>22</v>
      </c>
      <c r="R648" s="3" t="s">
        <v>23</v>
      </c>
      <c r="S648" s="3">
        <v>9805508546</v>
      </c>
      <c r="T648" s="3" t="s">
        <v>30</v>
      </c>
    </row>
    <row r="649" spans="1:20" s="38" customFormat="1" ht="30" customHeight="1" x14ac:dyDescent="0.25">
      <c r="A649" s="3">
        <v>647</v>
      </c>
      <c r="B649" s="85" t="s">
        <v>3131</v>
      </c>
      <c r="C649" s="85" t="s">
        <v>1248</v>
      </c>
      <c r="D649" s="3">
        <v>8</v>
      </c>
      <c r="E649" s="3" t="s">
        <v>33</v>
      </c>
      <c r="F649" s="3" t="s">
        <v>49</v>
      </c>
      <c r="G649" s="19" t="s">
        <v>1081</v>
      </c>
      <c r="H649" s="42">
        <v>75512</v>
      </c>
      <c r="I649" s="68">
        <v>1872</v>
      </c>
      <c r="J649" s="29" t="s">
        <v>22</v>
      </c>
      <c r="K649" s="29" t="s">
        <v>22</v>
      </c>
      <c r="L649" s="29" t="s">
        <v>22</v>
      </c>
      <c r="M649" s="29" t="s">
        <v>22</v>
      </c>
      <c r="N649" s="29" t="s">
        <v>22</v>
      </c>
      <c r="O649" s="29" t="s">
        <v>22</v>
      </c>
      <c r="P649" s="29" t="s">
        <v>22</v>
      </c>
      <c r="Q649" s="39" t="s">
        <v>22</v>
      </c>
      <c r="R649" s="3" t="s">
        <v>212</v>
      </c>
      <c r="S649" s="3">
        <v>9816845893</v>
      </c>
      <c r="T649" s="3" t="s">
        <v>30</v>
      </c>
    </row>
    <row r="650" spans="1:20" s="38" customFormat="1" ht="30" customHeight="1" x14ac:dyDescent="0.25">
      <c r="A650" s="3">
        <v>648</v>
      </c>
      <c r="B650" s="85" t="s">
        <v>3132</v>
      </c>
      <c r="C650" s="85" t="s">
        <v>1249</v>
      </c>
      <c r="D650" s="3">
        <v>10</v>
      </c>
      <c r="E650" s="3" t="s">
        <v>33</v>
      </c>
      <c r="F650" s="3" t="s">
        <v>49</v>
      </c>
      <c r="G650" s="19" t="s">
        <v>507</v>
      </c>
      <c r="H650" s="42">
        <v>75512</v>
      </c>
      <c r="I650" s="68">
        <v>994</v>
      </c>
      <c r="J650" s="29" t="s">
        <v>22</v>
      </c>
      <c r="K650" s="29" t="s">
        <v>22</v>
      </c>
      <c r="L650" s="29" t="s">
        <v>22</v>
      </c>
      <c r="M650" s="29" t="s">
        <v>22</v>
      </c>
      <c r="N650" s="29" t="s">
        <v>22</v>
      </c>
      <c r="O650" s="29" t="s">
        <v>22</v>
      </c>
      <c r="P650" s="29" t="s">
        <v>22</v>
      </c>
      <c r="Q650" s="39" t="s">
        <v>22</v>
      </c>
      <c r="R650" s="3" t="s">
        <v>212</v>
      </c>
      <c r="S650" s="3">
        <v>9816436943</v>
      </c>
      <c r="T650" s="3" t="s">
        <v>30</v>
      </c>
    </row>
    <row r="651" spans="1:20" s="38" customFormat="1" ht="30" customHeight="1" x14ac:dyDescent="0.25">
      <c r="A651" s="3">
        <v>649</v>
      </c>
      <c r="B651" s="85" t="s">
        <v>1250</v>
      </c>
      <c r="C651" s="85" t="s">
        <v>1251</v>
      </c>
      <c r="D651" s="3">
        <v>11</v>
      </c>
      <c r="E651" s="3" t="s">
        <v>19</v>
      </c>
      <c r="F651" s="3" t="s">
        <v>66</v>
      </c>
      <c r="G651" s="19" t="s">
        <v>507</v>
      </c>
      <c r="H651" s="42">
        <v>75512</v>
      </c>
      <c r="I651" s="68">
        <v>994</v>
      </c>
      <c r="J651" s="29" t="s">
        <v>22</v>
      </c>
      <c r="K651" s="29" t="s">
        <v>22</v>
      </c>
      <c r="L651" s="29" t="s">
        <v>22</v>
      </c>
      <c r="M651" s="29" t="s">
        <v>22</v>
      </c>
      <c r="N651" s="29" t="s">
        <v>22</v>
      </c>
      <c r="O651" s="29" t="s">
        <v>22</v>
      </c>
      <c r="P651" s="29" t="s">
        <v>22</v>
      </c>
      <c r="Q651" s="39" t="s">
        <v>22</v>
      </c>
      <c r="R651" s="3" t="s">
        <v>212</v>
      </c>
      <c r="S651" s="3">
        <v>8988430848</v>
      </c>
      <c r="T651" s="3" t="s">
        <v>30</v>
      </c>
    </row>
    <row r="652" spans="1:20" s="38" customFormat="1" ht="30" customHeight="1" x14ac:dyDescent="0.25">
      <c r="A652" s="3">
        <v>650</v>
      </c>
      <c r="B652" s="85" t="s">
        <v>3133</v>
      </c>
      <c r="C652" s="85" t="s">
        <v>1252</v>
      </c>
      <c r="D652" s="3">
        <v>6</v>
      </c>
      <c r="E652" s="3" t="s">
        <v>19</v>
      </c>
      <c r="F652" s="3" t="s">
        <v>66</v>
      </c>
      <c r="G652" s="19" t="s">
        <v>1253</v>
      </c>
      <c r="H652" s="42">
        <v>75512</v>
      </c>
      <c r="I652" s="68">
        <v>4500</v>
      </c>
      <c r="J652" s="29" t="s">
        <v>22</v>
      </c>
      <c r="K652" s="29" t="s">
        <v>22</v>
      </c>
      <c r="L652" s="29" t="s">
        <v>22</v>
      </c>
      <c r="M652" s="29" t="s">
        <v>22</v>
      </c>
      <c r="N652" s="29" t="s">
        <v>22</v>
      </c>
      <c r="O652" s="29" t="s">
        <v>22</v>
      </c>
      <c r="P652" s="29" t="s">
        <v>22</v>
      </c>
      <c r="Q652" s="39" t="s">
        <v>22</v>
      </c>
      <c r="R652" s="3" t="s">
        <v>36</v>
      </c>
      <c r="S652" s="3">
        <v>9805728889</v>
      </c>
      <c r="T652" s="3" t="s">
        <v>531</v>
      </c>
    </row>
    <row r="653" spans="1:20" s="38" customFormat="1" ht="30" customHeight="1" x14ac:dyDescent="0.25">
      <c r="A653" s="3">
        <v>651</v>
      </c>
      <c r="B653" s="85" t="s">
        <v>3134</v>
      </c>
      <c r="C653" s="85" t="s">
        <v>1254</v>
      </c>
      <c r="D653" s="3">
        <v>15</v>
      </c>
      <c r="E653" s="3" t="s">
        <v>19</v>
      </c>
      <c r="F653" s="3" t="s">
        <v>42</v>
      </c>
      <c r="G653" s="19" t="s">
        <v>507</v>
      </c>
      <c r="H653" s="42">
        <v>75512</v>
      </c>
      <c r="I653" s="68">
        <v>994</v>
      </c>
      <c r="J653" s="29" t="s">
        <v>22</v>
      </c>
      <c r="K653" s="29" t="s">
        <v>22</v>
      </c>
      <c r="L653" s="29" t="s">
        <v>22</v>
      </c>
      <c r="M653" s="29" t="s">
        <v>22</v>
      </c>
      <c r="N653" s="29" t="s">
        <v>22</v>
      </c>
      <c r="O653" s="29" t="s">
        <v>22</v>
      </c>
      <c r="P653" s="29" t="s">
        <v>22</v>
      </c>
      <c r="Q653" s="39" t="s">
        <v>22</v>
      </c>
      <c r="R653" s="3" t="s">
        <v>212</v>
      </c>
      <c r="S653" s="3">
        <v>9805705076</v>
      </c>
      <c r="T653" s="3" t="s">
        <v>30</v>
      </c>
    </row>
    <row r="654" spans="1:20" s="38" customFormat="1" ht="30" customHeight="1" x14ac:dyDescent="0.25">
      <c r="A654" s="3">
        <v>652</v>
      </c>
      <c r="B654" s="85" t="s">
        <v>3135</v>
      </c>
      <c r="C654" s="85" t="s">
        <v>1255</v>
      </c>
      <c r="D654" s="3">
        <v>18</v>
      </c>
      <c r="E654" s="3" t="s">
        <v>19</v>
      </c>
      <c r="F654" s="3" t="s">
        <v>49</v>
      </c>
      <c r="G654" s="19" t="s">
        <v>756</v>
      </c>
      <c r="H654" s="42">
        <v>75512</v>
      </c>
      <c r="I654" s="68">
        <v>5680</v>
      </c>
      <c r="J654" s="29" t="s">
        <v>22</v>
      </c>
      <c r="K654" s="29" t="s">
        <v>22</v>
      </c>
      <c r="L654" s="29" t="s">
        <v>22</v>
      </c>
      <c r="M654" s="29" t="s">
        <v>22</v>
      </c>
      <c r="N654" s="29" t="s">
        <v>22</v>
      </c>
      <c r="O654" s="29" t="s">
        <v>22</v>
      </c>
      <c r="P654" s="29" t="s">
        <v>22</v>
      </c>
      <c r="Q654" s="39" t="s">
        <v>22</v>
      </c>
      <c r="R654" s="3" t="s">
        <v>36</v>
      </c>
      <c r="S654" s="3">
        <v>9805362472</v>
      </c>
      <c r="T654" s="3" t="s">
        <v>25</v>
      </c>
    </row>
    <row r="655" spans="1:20" s="38" customFormat="1" ht="30" customHeight="1" x14ac:dyDescent="0.25">
      <c r="A655" s="3">
        <v>653</v>
      </c>
      <c r="B655" s="85" t="s">
        <v>3136</v>
      </c>
      <c r="C655" s="85" t="s">
        <v>1256</v>
      </c>
      <c r="D655" s="3">
        <v>16</v>
      </c>
      <c r="E655" s="3" t="s">
        <v>19</v>
      </c>
      <c r="F655" s="3" t="s">
        <v>49</v>
      </c>
      <c r="G655" s="19" t="s">
        <v>1084</v>
      </c>
      <c r="H655" s="42">
        <v>75512</v>
      </c>
      <c r="I655" s="68">
        <v>4500</v>
      </c>
      <c r="J655" s="29" t="s">
        <v>22</v>
      </c>
      <c r="K655" s="29" t="s">
        <v>22</v>
      </c>
      <c r="L655" s="29" t="s">
        <v>22</v>
      </c>
      <c r="M655" s="29" t="s">
        <v>22</v>
      </c>
      <c r="N655" s="29" t="s">
        <v>22</v>
      </c>
      <c r="O655" s="29" t="s">
        <v>22</v>
      </c>
      <c r="P655" s="29" t="s">
        <v>22</v>
      </c>
      <c r="Q655" s="39" t="s">
        <v>22</v>
      </c>
      <c r="R655" s="3" t="s">
        <v>36</v>
      </c>
      <c r="S655" s="3">
        <v>9805485671</v>
      </c>
      <c r="T655" s="3" t="s">
        <v>531</v>
      </c>
    </row>
    <row r="656" spans="1:20" s="38" customFormat="1" ht="30" customHeight="1" x14ac:dyDescent="0.25">
      <c r="A656" s="3">
        <v>654</v>
      </c>
      <c r="B656" s="85" t="s">
        <v>3137</v>
      </c>
      <c r="C656" s="85" t="s">
        <v>1257</v>
      </c>
      <c r="D656" s="3">
        <v>18</v>
      </c>
      <c r="E656" s="3" t="s">
        <v>19</v>
      </c>
      <c r="F656" s="3" t="s">
        <v>609</v>
      </c>
      <c r="G656" s="19" t="s">
        <v>507</v>
      </c>
      <c r="H656" s="42">
        <v>75512</v>
      </c>
      <c r="I656" s="68">
        <v>994</v>
      </c>
      <c r="J656" s="29" t="s">
        <v>22</v>
      </c>
      <c r="K656" s="29" t="s">
        <v>22</v>
      </c>
      <c r="L656" s="29" t="s">
        <v>22</v>
      </c>
      <c r="M656" s="29" t="s">
        <v>22</v>
      </c>
      <c r="N656" s="29" t="s">
        <v>22</v>
      </c>
      <c r="O656" s="29" t="s">
        <v>22</v>
      </c>
      <c r="P656" s="29" t="s">
        <v>22</v>
      </c>
      <c r="Q656" s="39" t="s">
        <v>22</v>
      </c>
      <c r="R656" s="3" t="s">
        <v>23</v>
      </c>
      <c r="S656" s="33">
        <v>8894105547</v>
      </c>
      <c r="T656" s="33" t="s">
        <v>30</v>
      </c>
    </row>
    <row r="657" spans="1:20" s="38" customFormat="1" ht="30" customHeight="1" x14ac:dyDescent="0.25">
      <c r="A657" s="3">
        <v>655</v>
      </c>
      <c r="B657" s="34" t="s">
        <v>1258</v>
      </c>
      <c r="C657" s="34" t="s">
        <v>1259</v>
      </c>
      <c r="D657" s="33">
        <v>9</v>
      </c>
      <c r="E657" s="33" t="s">
        <v>19</v>
      </c>
      <c r="F657" s="33" t="s">
        <v>49</v>
      </c>
      <c r="G657" s="19" t="s">
        <v>756</v>
      </c>
      <c r="H657" s="42">
        <v>75512</v>
      </c>
      <c r="I657" s="68">
        <v>5680</v>
      </c>
      <c r="J657" s="29" t="s">
        <v>22</v>
      </c>
      <c r="K657" s="29" t="s">
        <v>22</v>
      </c>
      <c r="L657" s="29" t="s">
        <v>22</v>
      </c>
      <c r="M657" s="29" t="s">
        <v>22</v>
      </c>
      <c r="N657" s="29" t="s">
        <v>22</v>
      </c>
      <c r="O657" s="29" t="s">
        <v>22</v>
      </c>
      <c r="P657" s="29" t="s">
        <v>22</v>
      </c>
      <c r="Q657" s="39" t="s">
        <v>22</v>
      </c>
      <c r="R657" s="33" t="s">
        <v>36</v>
      </c>
      <c r="S657" s="33">
        <v>9418326023</v>
      </c>
      <c r="T657" s="33" t="s">
        <v>25</v>
      </c>
    </row>
    <row r="658" spans="1:20" s="38" customFormat="1" ht="30" customHeight="1" x14ac:dyDescent="0.25">
      <c r="A658" s="3">
        <v>656</v>
      </c>
      <c r="B658" s="34" t="s">
        <v>1260</v>
      </c>
      <c r="C658" s="34" t="s">
        <v>1259</v>
      </c>
      <c r="D658" s="33">
        <v>12</v>
      </c>
      <c r="E658" s="33" t="s">
        <v>19</v>
      </c>
      <c r="F658" s="33" t="s">
        <v>49</v>
      </c>
      <c r="G658" s="19" t="s">
        <v>756</v>
      </c>
      <c r="H658" s="42">
        <v>75512</v>
      </c>
      <c r="I658" s="68">
        <v>5680</v>
      </c>
      <c r="J658" s="29" t="s">
        <v>22</v>
      </c>
      <c r="K658" s="29" t="s">
        <v>22</v>
      </c>
      <c r="L658" s="29" t="s">
        <v>22</v>
      </c>
      <c r="M658" s="29" t="s">
        <v>22</v>
      </c>
      <c r="N658" s="29" t="s">
        <v>22</v>
      </c>
      <c r="O658" s="29" t="s">
        <v>22</v>
      </c>
      <c r="P658" s="29" t="s">
        <v>22</v>
      </c>
      <c r="Q658" s="39" t="s">
        <v>22</v>
      </c>
      <c r="R658" s="33" t="s">
        <v>36</v>
      </c>
      <c r="S658" s="33">
        <v>9418326023</v>
      </c>
      <c r="T658" s="33" t="s">
        <v>25</v>
      </c>
    </row>
    <row r="659" spans="1:20" s="38" customFormat="1" ht="30" customHeight="1" x14ac:dyDescent="0.25">
      <c r="A659" s="3">
        <v>657</v>
      </c>
      <c r="B659" s="85" t="s">
        <v>3138</v>
      </c>
      <c r="C659" s="85" t="s">
        <v>1261</v>
      </c>
      <c r="D659" s="3">
        <v>12</v>
      </c>
      <c r="E659" s="3" t="s">
        <v>33</v>
      </c>
      <c r="F659" s="3" t="s">
        <v>49</v>
      </c>
      <c r="G659" s="19" t="s">
        <v>1262</v>
      </c>
      <c r="H659" s="42">
        <v>75512</v>
      </c>
      <c r="I659" s="68">
        <v>949</v>
      </c>
      <c r="J659" s="29" t="s">
        <v>22</v>
      </c>
      <c r="K659" s="29" t="s">
        <v>22</v>
      </c>
      <c r="L659" s="29" t="s">
        <v>22</v>
      </c>
      <c r="M659" s="29" t="s">
        <v>22</v>
      </c>
      <c r="N659" s="29" t="s">
        <v>22</v>
      </c>
      <c r="O659" s="29" t="s">
        <v>22</v>
      </c>
      <c r="P659" s="29" t="s">
        <v>22</v>
      </c>
      <c r="Q659" s="39" t="s">
        <v>22</v>
      </c>
      <c r="R659" s="3" t="s">
        <v>212</v>
      </c>
      <c r="S659" s="3">
        <v>8894694470</v>
      </c>
      <c r="T659" s="3" t="s">
        <v>30</v>
      </c>
    </row>
    <row r="660" spans="1:20" s="38" customFormat="1" ht="30" customHeight="1" x14ac:dyDescent="0.25">
      <c r="A660" s="3">
        <v>658</v>
      </c>
      <c r="B660" s="85" t="s">
        <v>3139</v>
      </c>
      <c r="C660" s="85" t="s">
        <v>1263</v>
      </c>
      <c r="D660" s="3">
        <v>11</v>
      </c>
      <c r="E660" s="3" t="s">
        <v>19</v>
      </c>
      <c r="F660" s="3" t="s">
        <v>49</v>
      </c>
      <c r="G660" s="19" t="s">
        <v>211</v>
      </c>
      <c r="H660" s="42">
        <v>75512</v>
      </c>
      <c r="I660" s="68">
        <v>7200</v>
      </c>
      <c r="J660" s="29" t="s">
        <v>22</v>
      </c>
      <c r="K660" s="29" t="s">
        <v>22</v>
      </c>
      <c r="L660" s="29" t="s">
        <v>22</v>
      </c>
      <c r="M660" s="29" t="s">
        <v>22</v>
      </c>
      <c r="N660" s="29" t="s">
        <v>22</v>
      </c>
      <c r="O660" s="29" t="s">
        <v>22</v>
      </c>
      <c r="P660" s="29" t="s">
        <v>22</v>
      </c>
      <c r="Q660" s="39" t="s">
        <v>22</v>
      </c>
      <c r="R660" s="3" t="s">
        <v>23</v>
      </c>
      <c r="S660" s="33">
        <v>9817406267</v>
      </c>
      <c r="T660" s="33" t="s">
        <v>30</v>
      </c>
    </row>
    <row r="661" spans="1:20" s="38" customFormat="1" ht="30" customHeight="1" x14ac:dyDescent="0.25">
      <c r="A661" s="3">
        <v>659</v>
      </c>
      <c r="B661" s="85" t="s">
        <v>3140</v>
      </c>
      <c r="C661" s="85" t="s">
        <v>1259</v>
      </c>
      <c r="D661" s="3">
        <v>9</v>
      </c>
      <c r="E661" s="3" t="s">
        <v>19</v>
      </c>
      <c r="F661" s="3" t="s">
        <v>49</v>
      </c>
      <c r="G661" s="19" t="s">
        <v>756</v>
      </c>
      <c r="H661" s="42">
        <v>75512</v>
      </c>
      <c r="I661" s="68">
        <v>5680</v>
      </c>
      <c r="J661" s="29" t="s">
        <v>22</v>
      </c>
      <c r="K661" s="29" t="s">
        <v>22</v>
      </c>
      <c r="L661" s="29" t="s">
        <v>22</v>
      </c>
      <c r="M661" s="29" t="s">
        <v>22</v>
      </c>
      <c r="N661" s="29" t="s">
        <v>22</v>
      </c>
      <c r="O661" s="29" t="s">
        <v>22</v>
      </c>
      <c r="P661" s="29" t="s">
        <v>22</v>
      </c>
      <c r="Q661" s="39" t="s">
        <v>22</v>
      </c>
      <c r="R661" s="3" t="s">
        <v>212</v>
      </c>
      <c r="S661" s="3">
        <v>9805715563</v>
      </c>
      <c r="T661" s="3" t="s">
        <v>25</v>
      </c>
    </row>
    <row r="662" spans="1:20" s="38" customFormat="1" ht="30" customHeight="1" x14ac:dyDescent="0.25">
      <c r="A662" s="3">
        <v>660</v>
      </c>
      <c r="B662" s="85" t="s">
        <v>3141</v>
      </c>
      <c r="C662" s="85" t="s">
        <v>1264</v>
      </c>
      <c r="D662" s="3">
        <v>12</v>
      </c>
      <c r="E662" s="3" t="s">
        <v>19</v>
      </c>
      <c r="F662" s="3" t="s">
        <v>49</v>
      </c>
      <c r="G662" s="19" t="s">
        <v>1084</v>
      </c>
      <c r="H662" s="42">
        <v>75512</v>
      </c>
      <c r="I662" s="68">
        <v>4500</v>
      </c>
      <c r="J662" s="29" t="s">
        <v>22</v>
      </c>
      <c r="K662" s="29" t="s">
        <v>22</v>
      </c>
      <c r="L662" s="29" t="s">
        <v>22</v>
      </c>
      <c r="M662" s="29" t="s">
        <v>22</v>
      </c>
      <c r="N662" s="29" t="s">
        <v>22</v>
      </c>
      <c r="O662" s="29" t="s">
        <v>22</v>
      </c>
      <c r="P662" s="29" t="s">
        <v>22</v>
      </c>
      <c r="Q662" s="39" t="s">
        <v>22</v>
      </c>
      <c r="R662" s="3" t="s">
        <v>36</v>
      </c>
      <c r="S662" s="3">
        <v>9816453142</v>
      </c>
      <c r="T662" s="33" t="s">
        <v>531</v>
      </c>
    </row>
    <row r="663" spans="1:20" s="38" customFormat="1" ht="30" customHeight="1" x14ac:dyDescent="0.25">
      <c r="A663" s="3">
        <v>661</v>
      </c>
      <c r="B663" s="34" t="s">
        <v>1265</v>
      </c>
      <c r="C663" s="34" t="s">
        <v>1266</v>
      </c>
      <c r="D663" s="33">
        <v>2</v>
      </c>
      <c r="E663" s="33" t="s">
        <v>33</v>
      </c>
      <c r="F663" s="33" t="s">
        <v>49</v>
      </c>
      <c r="G663" s="19" t="s">
        <v>1084</v>
      </c>
      <c r="H663" s="42">
        <v>75512</v>
      </c>
      <c r="I663" s="68">
        <v>4500</v>
      </c>
      <c r="J663" s="29" t="s">
        <v>22</v>
      </c>
      <c r="K663" s="29" t="s">
        <v>22</v>
      </c>
      <c r="L663" s="29" t="s">
        <v>22</v>
      </c>
      <c r="M663" s="29" t="s">
        <v>22</v>
      </c>
      <c r="N663" s="29" t="s">
        <v>22</v>
      </c>
      <c r="O663" s="29" t="s">
        <v>22</v>
      </c>
      <c r="P663" s="29" t="s">
        <v>22</v>
      </c>
      <c r="Q663" s="39" t="s">
        <v>22</v>
      </c>
      <c r="R663" s="33" t="s">
        <v>36</v>
      </c>
      <c r="S663" s="33">
        <v>9625174976</v>
      </c>
      <c r="T663" s="33" t="s">
        <v>531</v>
      </c>
    </row>
    <row r="664" spans="1:20" s="38" customFormat="1" ht="30" customHeight="1" x14ac:dyDescent="0.25">
      <c r="A664" s="3">
        <v>662</v>
      </c>
      <c r="B664" s="34" t="s">
        <v>1267</v>
      </c>
      <c r="C664" s="34" t="s">
        <v>1268</v>
      </c>
      <c r="D664" s="3">
        <v>9</v>
      </c>
      <c r="E664" s="33" t="s">
        <v>33</v>
      </c>
      <c r="F664" s="33" t="s">
        <v>49</v>
      </c>
      <c r="G664" s="19" t="s">
        <v>756</v>
      </c>
      <c r="H664" s="42">
        <v>75512</v>
      </c>
      <c r="I664" s="68">
        <v>5680</v>
      </c>
      <c r="J664" s="29" t="s">
        <v>22</v>
      </c>
      <c r="K664" s="29" t="s">
        <v>22</v>
      </c>
      <c r="L664" s="29" t="s">
        <v>22</v>
      </c>
      <c r="M664" s="29" t="s">
        <v>22</v>
      </c>
      <c r="N664" s="29" t="s">
        <v>22</v>
      </c>
      <c r="O664" s="29" t="s">
        <v>22</v>
      </c>
      <c r="P664" s="29" t="s">
        <v>22</v>
      </c>
      <c r="Q664" s="39" t="s">
        <v>22</v>
      </c>
      <c r="R664" s="33" t="s">
        <v>23</v>
      </c>
      <c r="S664" s="33">
        <v>9805783821</v>
      </c>
      <c r="T664" s="33" t="s">
        <v>25</v>
      </c>
    </row>
    <row r="665" spans="1:20" s="38" customFormat="1" ht="30" customHeight="1" x14ac:dyDescent="0.25">
      <c r="A665" s="3">
        <v>663</v>
      </c>
      <c r="B665" s="85" t="s">
        <v>3142</v>
      </c>
      <c r="C665" s="85" t="s">
        <v>1269</v>
      </c>
      <c r="D665" s="3">
        <v>11</v>
      </c>
      <c r="E665" s="3" t="s">
        <v>19</v>
      </c>
      <c r="F665" s="3" t="s">
        <v>49</v>
      </c>
      <c r="G665" s="19" t="s">
        <v>1262</v>
      </c>
      <c r="H665" s="42">
        <v>75512</v>
      </c>
      <c r="I665" s="68">
        <v>949</v>
      </c>
      <c r="J665" s="29" t="s">
        <v>22</v>
      </c>
      <c r="K665" s="29" t="s">
        <v>22</v>
      </c>
      <c r="L665" s="29" t="s">
        <v>22</v>
      </c>
      <c r="M665" s="29" t="s">
        <v>22</v>
      </c>
      <c r="N665" s="29" t="s">
        <v>22</v>
      </c>
      <c r="O665" s="29" t="s">
        <v>22</v>
      </c>
      <c r="P665" s="29" t="s">
        <v>22</v>
      </c>
      <c r="Q665" s="39" t="s">
        <v>22</v>
      </c>
      <c r="R665" s="3" t="s">
        <v>23</v>
      </c>
      <c r="S665" s="3">
        <v>8894669842</v>
      </c>
      <c r="T665" s="3" t="s">
        <v>30</v>
      </c>
    </row>
    <row r="666" spans="1:20" s="38" customFormat="1" ht="30" customHeight="1" x14ac:dyDescent="0.25">
      <c r="A666" s="3">
        <v>664</v>
      </c>
      <c r="B666" s="34" t="s">
        <v>1270</v>
      </c>
      <c r="C666" s="34" t="s">
        <v>1271</v>
      </c>
      <c r="D666" s="33">
        <v>8</v>
      </c>
      <c r="E666" s="33" t="s">
        <v>33</v>
      </c>
      <c r="F666" s="33" t="s">
        <v>49</v>
      </c>
      <c r="G666" s="19" t="s">
        <v>1015</v>
      </c>
      <c r="H666" s="42">
        <v>75512</v>
      </c>
      <c r="I666" s="68">
        <v>2840</v>
      </c>
      <c r="J666" s="29" t="s">
        <v>22</v>
      </c>
      <c r="K666" s="29" t="s">
        <v>22</v>
      </c>
      <c r="L666" s="29" t="s">
        <v>22</v>
      </c>
      <c r="M666" s="29" t="s">
        <v>22</v>
      </c>
      <c r="N666" s="29" t="s">
        <v>22</v>
      </c>
      <c r="O666" s="29" t="s">
        <v>22</v>
      </c>
      <c r="P666" s="29" t="s">
        <v>22</v>
      </c>
      <c r="Q666" s="39" t="s">
        <v>22</v>
      </c>
      <c r="R666" s="33" t="s">
        <v>36</v>
      </c>
      <c r="S666" s="33">
        <v>9857705322</v>
      </c>
      <c r="T666" s="33" t="s">
        <v>25</v>
      </c>
    </row>
    <row r="667" spans="1:20" s="38" customFormat="1" ht="30" customHeight="1" x14ac:dyDescent="0.25">
      <c r="A667" s="3">
        <v>665</v>
      </c>
      <c r="B667" s="34" t="s">
        <v>1272</v>
      </c>
      <c r="C667" s="34" t="s">
        <v>1273</v>
      </c>
      <c r="D667" s="33">
        <v>8</v>
      </c>
      <c r="E667" s="33" t="s">
        <v>19</v>
      </c>
      <c r="F667" s="33" t="s">
        <v>39</v>
      </c>
      <c r="G667" s="19" t="s">
        <v>756</v>
      </c>
      <c r="H667" s="42">
        <v>75512</v>
      </c>
      <c r="I667" s="68">
        <v>5680</v>
      </c>
      <c r="J667" s="29" t="s">
        <v>22</v>
      </c>
      <c r="K667" s="29" t="s">
        <v>22</v>
      </c>
      <c r="L667" s="29" t="s">
        <v>22</v>
      </c>
      <c r="M667" s="29" t="s">
        <v>22</v>
      </c>
      <c r="N667" s="29" t="s">
        <v>22</v>
      </c>
      <c r="O667" s="29" t="s">
        <v>22</v>
      </c>
      <c r="P667" s="29" t="s">
        <v>22</v>
      </c>
      <c r="Q667" s="39" t="s">
        <v>22</v>
      </c>
      <c r="R667" s="33" t="s">
        <v>36</v>
      </c>
      <c r="S667" s="33">
        <v>9459144123</v>
      </c>
      <c r="T667" s="33" t="s">
        <v>25</v>
      </c>
    </row>
    <row r="668" spans="1:20" s="38" customFormat="1" ht="30" customHeight="1" x14ac:dyDescent="0.25">
      <c r="A668" s="3">
        <v>666</v>
      </c>
      <c r="B668" s="34" t="s">
        <v>1274</v>
      </c>
      <c r="C668" s="34" t="s">
        <v>1275</v>
      </c>
      <c r="D668" s="33">
        <v>8</v>
      </c>
      <c r="E668" s="33" t="s">
        <v>33</v>
      </c>
      <c r="F668" s="33" t="s">
        <v>49</v>
      </c>
      <c r="G668" s="19" t="s">
        <v>756</v>
      </c>
      <c r="H668" s="42">
        <v>75512</v>
      </c>
      <c r="I668" s="68">
        <v>5680</v>
      </c>
      <c r="J668" s="29" t="s">
        <v>22</v>
      </c>
      <c r="K668" s="29" t="s">
        <v>22</v>
      </c>
      <c r="L668" s="29" t="s">
        <v>22</v>
      </c>
      <c r="M668" s="29" t="s">
        <v>22</v>
      </c>
      <c r="N668" s="29" t="s">
        <v>22</v>
      </c>
      <c r="O668" s="29" t="s">
        <v>22</v>
      </c>
      <c r="P668" s="29" t="s">
        <v>22</v>
      </c>
      <c r="Q668" s="39" t="s">
        <v>22</v>
      </c>
      <c r="R668" s="33" t="s">
        <v>212</v>
      </c>
      <c r="S668" s="33">
        <v>9805360232</v>
      </c>
      <c r="T668" s="33" t="s">
        <v>25</v>
      </c>
    </row>
    <row r="669" spans="1:20" s="38" customFormat="1" ht="30" customHeight="1" x14ac:dyDescent="0.25">
      <c r="A669" s="3">
        <v>667</v>
      </c>
      <c r="B669" s="85" t="s">
        <v>3143</v>
      </c>
      <c r="C669" s="85" t="s">
        <v>1276</v>
      </c>
      <c r="D669" s="3">
        <v>11</v>
      </c>
      <c r="E669" s="3" t="s">
        <v>33</v>
      </c>
      <c r="F669" s="3" t="s">
        <v>49</v>
      </c>
      <c r="G669" s="19" t="s">
        <v>1084</v>
      </c>
      <c r="H669" s="42">
        <v>75512</v>
      </c>
      <c r="I669" s="68">
        <v>4500</v>
      </c>
      <c r="J669" s="29" t="s">
        <v>22</v>
      </c>
      <c r="K669" s="29" t="s">
        <v>22</v>
      </c>
      <c r="L669" s="29" t="s">
        <v>22</v>
      </c>
      <c r="M669" s="29" t="s">
        <v>22</v>
      </c>
      <c r="N669" s="29" t="s">
        <v>22</v>
      </c>
      <c r="O669" s="29" t="s">
        <v>22</v>
      </c>
      <c r="P669" s="29" t="s">
        <v>22</v>
      </c>
      <c r="Q669" s="39" t="s">
        <v>22</v>
      </c>
      <c r="R669" s="3" t="s">
        <v>212</v>
      </c>
      <c r="S669" s="3">
        <v>8894176352</v>
      </c>
      <c r="T669" s="3" t="s">
        <v>531</v>
      </c>
    </row>
    <row r="670" spans="1:20" s="84" customFormat="1" ht="30" customHeight="1" x14ac:dyDescent="0.25">
      <c r="A670" s="3">
        <v>668</v>
      </c>
      <c r="B670" s="70" t="s">
        <v>1277</v>
      </c>
      <c r="C670" s="70" t="s">
        <v>1278</v>
      </c>
      <c r="D670" s="71">
        <v>18</v>
      </c>
      <c r="E670" s="71" t="s">
        <v>19</v>
      </c>
      <c r="F670" s="71" t="s">
        <v>49</v>
      </c>
      <c r="G670" s="57" t="s">
        <v>1189</v>
      </c>
      <c r="H670" s="72">
        <v>75513</v>
      </c>
      <c r="I670" s="73">
        <v>1988</v>
      </c>
      <c r="J670" s="74" t="s">
        <v>22</v>
      </c>
      <c r="K670" s="74" t="s">
        <v>22</v>
      </c>
      <c r="L670" s="74" t="s">
        <v>22</v>
      </c>
      <c r="M670" s="74" t="s">
        <v>22</v>
      </c>
      <c r="N670" s="74" t="s">
        <v>22</v>
      </c>
      <c r="O670" s="74" t="s">
        <v>22</v>
      </c>
      <c r="P670" s="74" t="s">
        <v>22</v>
      </c>
      <c r="Q670" s="76" t="s">
        <v>22</v>
      </c>
      <c r="R670" s="71" t="s">
        <v>36</v>
      </c>
      <c r="S670" s="71">
        <v>9816602851</v>
      </c>
      <c r="T670" s="71" t="s">
        <v>30</v>
      </c>
    </row>
    <row r="671" spans="1:20" s="84" customFormat="1" ht="30" customHeight="1" x14ac:dyDescent="0.25">
      <c r="A671" s="3">
        <v>669</v>
      </c>
      <c r="B671" s="70" t="s">
        <v>1279</v>
      </c>
      <c r="C671" s="70" t="s">
        <v>1280</v>
      </c>
      <c r="D671" s="71">
        <v>14</v>
      </c>
      <c r="E671" s="71" t="s">
        <v>19</v>
      </c>
      <c r="F671" s="71" t="s">
        <v>135</v>
      </c>
      <c r="G671" s="57" t="s">
        <v>109</v>
      </c>
      <c r="H671" s="72">
        <v>75513</v>
      </c>
      <c r="I671" s="73">
        <v>420</v>
      </c>
      <c r="J671" s="74" t="s">
        <v>22</v>
      </c>
      <c r="K671" s="74" t="s">
        <v>22</v>
      </c>
      <c r="L671" s="74" t="s">
        <v>22</v>
      </c>
      <c r="M671" s="74" t="s">
        <v>22</v>
      </c>
      <c r="N671" s="74" t="s">
        <v>22</v>
      </c>
      <c r="O671" s="74" t="s">
        <v>22</v>
      </c>
      <c r="P671" s="74" t="s">
        <v>22</v>
      </c>
      <c r="Q671" s="76" t="s">
        <v>22</v>
      </c>
      <c r="R671" s="71" t="s">
        <v>23</v>
      </c>
      <c r="S671" s="71">
        <v>8262996067</v>
      </c>
      <c r="T671" s="71" t="s">
        <v>30</v>
      </c>
    </row>
    <row r="672" spans="1:20" s="84" customFormat="1" ht="30" customHeight="1" x14ac:dyDescent="0.25">
      <c r="A672" s="3">
        <v>670</v>
      </c>
      <c r="B672" s="70" t="s">
        <v>1281</v>
      </c>
      <c r="C672" s="70" t="s">
        <v>1282</v>
      </c>
      <c r="D672" s="71">
        <v>13</v>
      </c>
      <c r="E672" s="71" t="s">
        <v>19</v>
      </c>
      <c r="F672" s="71" t="s">
        <v>49</v>
      </c>
      <c r="G672" s="57" t="s">
        <v>1283</v>
      </c>
      <c r="H672" s="72">
        <v>75513</v>
      </c>
      <c r="I672" s="73">
        <v>994</v>
      </c>
      <c r="J672" s="74" t="s">
        <v>22</v>
      </c>
      <c r="K672" s="74" t="s">
        <v>22</v>
      </c>
      <c r="L672" s="74" t="s">
        <v>22</v>
      </c>
      <c r="M672" s="74" t="s">
        <v>22</v>
      </c>
      <c r="N672" s="74" t="s">
        <v>22</v>
      </c>
      <c r="O672" s="74" t="s">
        <v>22</v>
      </c>
      <c r="P672" s="74" t="s">
        <v>22</v>
      </c>
      <c r="Q672" s="76" t="s">
        <v>22</v>
      </c>
      <c r="R672" s="71" t="s">
        <v>23</v>
      </c>
      <c r="S672" s="71">
        <v>9625052659</v>
      </c>
      <c r="T672" s="71" t="s">
        <v>30</v>
      </c>
    </row>
    <row r="673" spans="1:20" s="84" customFormat="1" ht="30" customHeight="1" x14ac:dyDescent="0.25">
      <c r="A673" s="3">
        <v>671</v>
      </c>
      <c r="B673" s="70" t="s">
        <v>1284</v>
      </c>
      <c r="C673" s="70" t="s">
        <v>1285</v>
      </c>
      <c r="D673" s="71">
        <v>9</v>
      </c>
      <c r="E673" s="71" t="s">
        <v>19</v>
      </c>
      <c r="F673" s="71" t="s">
        <v>49</v>
      </c>
      <c r="G673" s="57" t="s">
        <v>756</v>
      </c>
      <c r="H673" s="72">
        <v>75513</v>
      </c>
      <c r="I673" s="73">
        <v>5680</v>
      </c>
      <c r="J673" s="74" t="s">
        <v>22</v>
      </c>
      <c r="K673" s="74" t="s">
        <v>22</v>
      </c>
      <c r="L673" s="74" t="s">
        <v>22</v>
      </c>
      <c r="M673" s="74" t="s">
        <v>22</v>
      </c>
      <c r="N673" s="74" t="s">
        <v>22</v>
      </c>
      <c r="O673" s="74" t="s">
        <v>22</v>
      </c>
      <c r="P673" s="74" t="s">
        <v>22</v>
      </c>
      <c r="Q673" s="76" t="s">
        <v>22</v>
      </c>
      <c r="R673" s="71" t="s">
        <v>36</v>
      </c>
      <c r="S673" s="71">
        <v>9805751721</v>
      </c>
      <c r="T673" s="71" t="s">
        <v>25</v>
      </c>
    </row>
    <row r="674" spans="1:20" s="84" customFormat="1" ht="30" customHeight="1" x14ac:dyDescent="0.25">
      <c r="A674" s="3">
        <v>672</v>
      </c>
      <c r="B674" s="70" t="s">
        <v>1286</v>
      </c>
      <c r="C674" s="70" t="s">
        <v>1287</v>
      </c>
      <c r="D674" s="71">
        <v>11</v>
      </c>
      <c r="E674" s="71" t="s">
        <v>19</v>
      </c>
      <c r="F674" s="71" t="s">
        <v>49</v>
      </c>
      <c r="G674" s="57" t="s">
        <v>211</v>
      </c>
      <c r="H674" s="72">
        <v>75513</v>
      </c>
      <c r="I674" s="73">
        <v>7200</v>
      </c>
      <c r="J674" s="74" t="s">
        <v>22</v>
      </c>
      <c r="K674" s="74" t="s">
        <v>22</v>
      </c>
      <c r="L674" s="74" t="s">
        <v>22</v>
      </c>
      <c r="M674" s="74" t="s">
        <v>22</v>
      </c>
      <c r="N674" s="74" t="s">
        <v>22</v>
      </c>
      <c r="O674" s="74" t="s">
        <v>22</v>
      </c>
      <c r="P674" s="74" t="s">
        <v>22</v>
      </c>
      <c r="Q674" s="76" t="s">
        <v>22</v>
      </c>
      <c r="R674" s="71" t="s">
        <v>36</v>
      </c>
      <c r="S674" s="71">
        <v>9805389744</v>
      </c>
      <c r="T674" s="71" t="s">
        <v>30</v>
      </c>
    </row>
    <row r="675" spans="1:20" s="84" customFormat="1" ht="30" customHeight="1" x14ac:dyDescent="0.25">
      <c r="A675" s="3">
        <v>673</v>
      </c>
      <c r="B675" s="70" t="s">
        <v>1288</v>
      </c>
      <c r="C675" s="70" t="s">
        <v>1289</v>
      </c>
      <c r="D675" s="71">
        <v>6</v>
      </c>
      <c r="E675" s="71" t="s">
        <v>33</v>
      </c>
      <c r="F675" s="71" t="s">
        <v>49</v>
      </c>
      <c r="G675" s="57" t="s">
        <v>121</v>
      </c>
      <c r="H675" s="72">
        <v>75513</v>
      </c>
      <c r="I675" s="73">
        <v>875</v>
      </c>
      <c r="J675" s="74" t="s">
        <v>22</v>
      </c>
      <c r="K675" s="74" t="s">
        <v>22</v>
      </c>
      <c r="L675" s="74" t="s">
        <v>22</v>
      </c>
      <c r="M675" s="74" t="s">
        <v>22</v>
      </c>
      <c r="N675" s="74" t="s">
        <v>22</v>
      </c>
      <c r="O675" s="74" t="s">
        <v>22</v>
      </c>
      <c r="P675" s="74" t="s">
        <v>22</v>
      </c>
      <c r="Q675" s="76" t="s">
        <v>22</v>
      </c>
      <c r="R675" s="71" t="s">
        <v>36</v>
      </c>
      <c r="S675" s="71">
        <v>9805269749</v>
      </c>
      <c r="T675" s="71" t="s">
        <v>25</v>
      </c>
    </row>
    <row r="676" spans="1:20" s="84" customFormat="1" ht="30" customHeight="1" x14ac:dyDescent="0.25">
      <c r="A676" s="3">
        <v>674</v>
      </c>
      <c r="B676" s="70" t="s">
        <v>1290</v>
      </c>
      <c r="C676" s="70" t="s">
        <v>1291</v>
      </c>
      <c r="D676" s="71">
        <v>7</v>
      </c>
      <c r="E676" s="71" t="s">
        <v>19</v>
      </c>
      <c r="F676" s="71" t="s">
        <v>49</v>
      </c>
      <c r="G676" s="57" t="s">
        <v>43</v>
      </c>
      <c r="H676" s="72">
        <v>75513</v>
      </c>
      <c r="I676" s="73">
        <v>1075</v>
      </c>
      <c r="J676" s="74" t="s">
        <v>22</v>
      </c>
      <c r="K676" s="74" t="s">
        <v>22</v>
      </c>
      <c r="L676" s="74" t="s">
        <v>22</v>
      </c>
      <c r="M676" s="74" t="s">
        <v>22</v>
      </c>
      <c r="N676" s="74" t="s">
        <v>22</v>
      </c>
      <c r="O676" s="74" t="s">
        <v>22</v>
      </c>
      <c r="P676" s="74" t="s">
        <v>22</v>
      </c>
      <c r="Q676" s="76" t="s">
        <v>22</v>
      </c>
      <c r="R676" s="71" t="s">
        <v>23</v>
      </c>
      <c r="S676" s="71">
        <v>9805314201</v>
      </c>
      <c r="T676" s="71" t="s">
        <v>25</v>
      </c>
    </row>
    <row r="677" spans="1:20" s="84" customFormat="1" ht="30" customHeight="1" x14ac:dyDescent="0.25">
      <c r="A677" s="3">
        <v>675</v>
      </c>
      <c r="B677" s="70" t="s">
        <v>1292</v>
      </c>
      <c r="C677" s="70" t="s">
        <v>1285</v>
      </c>
      <c r="D677" s="71">
        <v>10</v>
      </c>
      <c r="E677" s="71" t="s">
        <v>19</v>
      </c>
      <c r="F677" s="71" t="s">
        <v>135</v>
      </c>
      <c r="G677" s="57" t="s">
        <v>35</v>
      </c>
      <c r="H677" s="72">
        <v>75513</v>
      </c>
      <c r="I677" s="73">
        <v>6900</v>
      </c>
      <c r="J677" s="74" t="s">
        <v>22</v>
      </c>
      <c r="K677" s="74" t="s">
        <v>22</v>
      </c>
      <c r="L677" s="74" t="s">
        <v>22</v>
      </c>
      <c r="M677" s="74" t="s">
        <v>22</v>
      </c>
      <c r="N677" s="74" t="s">
        <v>22</v>
      </c>
      <c r="O677" s="74" t="s">
        <v>22</v>
      </c>
      <c r="P677" s="74" t="s">
        <v>22</v>
      </c>
      <c r="Q677" s="76" t="s">
        <v>22</v>
      </c>
      <c r="R677" s="71" t="s">
        <v>23</v>
      </c>
      <c r="S677" s="71">
        <v>9816257203</v>
      </c>
      <c r="T677" s="71" t="s">
        <v>30</v>
      </c>
    </row>
    <row r="678" spans="1:20" s="84" customFormat="1" ht="30" customHeight="1" x14ac:dyDescent="0.25">
      <c r="A678" s="3">
        <v>676</v>
      </c>
      <c r="B678" s="70" t="s">
        <v>1293</v>
      </c>
      <c r="C678" s="70" t="s">
        <v>1294</v>
      </c>
      <c r="D678" s="71">
        <v>10</v>
      </c>
      <c r="E678" s="71" t="s">
        <v>19</v>
      </c>
      <c r="F678" s="71" t="s">
        <v>49</v>
      </c>
      <c r="G678" s="57" t="s">
        <v>21</v>
      </c>
      <c r="H678" s="72">
        <v>75513</v>
      </c>
      <c r="I678" s="73">
        <v>1075</v>
      </c>
      <c r="J678" s="74" t="s">
        <v>22</v>
      </c>
      <c r="K678" s="74" t="s">
        <v>22</v>
      </c>
      <c r="L678" s="74" t="s">
        <v>22</v>
      </c>
      <c r="M678" s="74" t="s">
        <v>22</v>
      </c>
      <c r="N678" s="74" t="s">
        <v>22</v>
      </c>
      <c r="O678" s="74" t="s">
        <v>22</v>
      </c>
      <c r="P678" s="74" t="s">
        <v>22</v>
      </c>
      <c r="Q678" s="76" t="s">
        <v>22</v>
      </c>
      <c r="R678" s="71" t="s">
        <v>23</v>
      </c>
      <c r="S678" s="71">
        <v>9805233462</v>
      </c>
      <c r="T678" s="71" t="s">
        <v>25</v>
      </c>
    </row>
    <row r="679" spans="1:20" s="84" customFormat="1" ht="30" customHeight="1" x14ac:dyDescent="0.25">
      <c r="A679" s="3">
        <v>677</v>
      </c>
      <c r="B679" s="77" t="s">
        <v>1295</v>
      </c>
      <c r="C679" s="70" t="s">
        <v>1296</v>
      </c>
      <c r="D679" s="71">
        <v>8</v>
      </c>
      <c r="E679" s="71" t="s">
        <v>33</v>
      </c>
      <c r="F679" s="71" t="s">
        <v>49</v>
      </c>
      <c r="G679" s="98" t="s">
        <v>1084</v>
      </c>
      <c r="H679" s="72">
        <v>75513</v>
      </c>
      <c r="I679" s="71">
        <v>4500</v>
      </c>
      <c r="J679" s="74" t="s">
        <v>22</v>
      </c>
      <c r="K679" s="74" t="s">
        <v>22</v>
      </c>
      <c r="L679" s="74" t="s">
        <v>22</v>
      </c>
      <c r="M679" s="74" t="s">
        <v>22</v>
      </c>
      <c r="N679" s="74" t="s">
        <v>22</v>
      </c>
      <c r="O679" s="74" t="s">
        <v>22</v>
      </c>
      <c r="P679" s="74" t="s">
        <v>22</v>
      </c>
      <c r="Q679" s="70"/>
      <c r="R679" s="71" t="s">
        <v>23</v>
      </c>
      <c r="S679" s="71" t="s">
        <v>24</v>
      </c>
      <c r="T679" s="71" t="s">
        <v>531</v>
      </c>
    </row>
    <row r="680" spans="1:20" s="38" customFormat="1" ht="30" customHeight="1" x14ac:dyDescent="0.25">
      <c r="A680" s="3">
        <v>678</v>
      </c>
      <c r="B680" s="34" t="s">
        <v>1297</v>
      </c>
      <c r="C680" s="34" t="s">
        <v>1298</v>
      </c>
      <c r="D680" s="33">
        <v>6</v>
      </c>
      <c r="E680" s="33" t="s">
        <v>33</v>
      </c>
      <c r="F680" s="33" t="s">
        <v>49</v>
      </c>
      <c r="G680" s="19" t="s">
        <v>211</v>
      </c>
      <c r="H680" s="42">
        <v>75514</v>
      </c>
      <c r="I680" s="68">
        <v>7200</v>
      </c>
      <c r="J680" s="29" t="s">
        <v>22</v>
      </c>
      <c r="K680" s="29" t="s">
        <v>22</v>
      </c>
      <c r="L680" s="29" t="s">
        <v>22</v>
      </c>
      <c r="M680" s="29" t="s">
        <v>22</v>
      </c>
      <c r="N680" s="29" t="s">
        <v>22</v>
      </c>
      <c r="O680" s="29" t="s">
        <v>22</v>
      </c>
      <c r="P680" s="29" t="s">
        <v>22</v>
      </c>
      <c r="Q680" s="24" t="s">
        <v>22</v>
      </c>
      <c r="R680" s="33" t="s">
        <v>212</v>
      </c>
      <c r="S680" s="33">
        <v>9418490371</v>
      </c>
      <c r="T680" s="33" t="s">
        <v>30</v>
      </c>
    </row>
    <row r="681" spans="1:20" s="86" customFormat="1" ht="30" customHeight="1" x14ac:dyDescent="0.25">
      <c r="A681" s="3">
        <v>679</v>
      </c>
      <c r="B681" s="80" t="s">
        <v>1299</v>
      </c>
      <c r="C681" s="80" t="s">
        <v>1300</v>
      </c>
      <c r="D681" s="43">
        <v>67</v>
      </c>
      <c r="E681" s="43" t="s">
        <v>19</v>
      </c>
      <c r="F681" s="43" t="s">
        <v>126</v>
      </c>
      <c r="G681" s="48" t="s">
        <v>109</v>
      </c>
      <c r="H681" s="44">
        <v>42646</v>
      </c>
      <c r="I681" s="45">
        <v>420</v>
      </c>
      <c r="J681" s="46" t="s">
        <v>22</v>
      </c>
      <c r="K681" s="46" t="s">
        <v>22</v>
      </c>
      <c r="L681" s="46" t="s">
        <v>22</v>
      </c>
      <c r="M681" s="46" t="s">
        <v>22</v>
      </c>
      <c r="N681" s="46" t="s">
        <v>22</v>
      </c>
      <c r="O681" s="46" t="s">
        <v>22</v>
      </c>
      <c r="P681" s="46" t="s">
        <v>22</v>
      </c>
      <c r="Q681" s="46" t="s">
        <v>22</v>
      </c>
      <c r="R681" s="43" t="s">
        <v>177</v>
      </c>
      <c r="S681" s="43">
        <v>9418875772</v>
      </c>
      <c r="T681" s="43" t="s">
        <v>30</v>
      </c>
    </row>
    <row r="682" spans="1:20" s="86" customFormat="1" ht="30" customHeight="1" x14ac:dyDescent="0.25">
      <c r="A682" s="3">
        <v>680</v>
      </c>
      <c r="B682" s="80" t="s">
        <v>1301</v>
      </c>
      <c r="C682" s="80" t="s">
        <v>1302</v>
      </c>
      <c r="D682" s="43">
        <v>80</v>
      </c>
      <c r="E682" s="43" t="s">
        <v>19</v>
      </c>
      <c r="F682" s="43" t="s">
        <v>49</v>
      </c>
      <c r="G682" s="48" t="s">
        <v>121</v>
      </c>
      <c r="H682" s="44">
        <v>42646</v>
      </c>
      <c r="I682" s="45">
        <v>875</v>
      </c>
      <c r="J682" s="46" t="s">
        <v>22</v>
      </c>
      <c r="K682" s="46" t="s">
        <v>22</v>
      </c>
      <c r="L682" s="46" t="s">
        <v>22</v>
      </c>
      <c r="M682" s="46" t="s">
        <v>22</v>
      </c>
      <c r="N682" s="46" t="s">
        <v>22</v>
      </c>
      <c r="O682" s="46" t="s">
        <v>22</v>
      </c>
      <c r="P682" s="46" t="s">
        <v>22</v>
      </c>
      <c r="Q682" s="46" t="s">
        <v>22</v>
      </c>
      <c r="R682" s="43" t="s">
        <v>23</v>
      </c>
      <c r="S682" s="43">
        <v>9418444380</v>
      </c>
      <c r="T682" s="43" t="s">
        <v>25</v>
      </c>
    </row>
    <row r="683" spans="1:20" s="86" customFormat="1" ht="30" customHeight="1" x14ac:dyDescent="0.25">
      <c r="A683" s="3">
        <v>681</v>
      </c>
      <c r="B683" s="80" t="s">
        <v>1303</v>
      </c>
      <c r="C683" s="80" t="s">
        <v>1304</v>
      </c>
      <c r="D683" s="43">
        <v>62</v>
      </c>
      <c r="E683" s="43" t="s">
        <v>19</v>
      </c>
      <c r="F683" s="43" t="s">
        <v>1161</v>
      </c>
      <c r="G683" s="48" t="s">
        <v>121</v>
      </c>
      <c r="H683" s="44">
        <v>42646</v>
      </c>
      <c r="I683" s="45">
        <v>875</v>
      </c>
      <c r="J683" s="46" t="s">
        <v>22</v>
      </c>
      <c r="K683" s="46" t="s">
        <v>22</v>
      </c>
      <c r="L683" s="46" t="s">
        <v>22</v>
      </c>
      <c r="M683" s="46" t="s">
        <v>22</v>
      </c>
      <c r="N683" s="46" t="s">
        <v>22</v>
      </c>
      <c r="O683" s="46" t="s">
        <v>22</v>
      </c>
      <c r="P683" s="46" t="s">
        <v>22</v>
      </c>
      <c r="Q683" s="46" t="s">
        <v>22</v>
      </c>
      <c r="R683" s="43" t="s">
        <v>36</v>
      </c>
      <c r="S683" s="43">
        <v>9418943891</v>
      </c>
      <c r="T683" s="43" t="s">
        <v>25</v>
      </c>
    </row>
    <row r="684" spans="1:20" s="86" customFormat="1" ht="30" customHeight="1" x14ac:dyDescent="0.25">
      <c r="A684" s="3">
        <v>682</v>
      </c>
      <c r="B684" s="80" t="s">
        <v>1305</v>
      </c>
      <c r="C684" s="80" t="s">
        <v>1306</v>
      </c>
      <c r="D684" s="43">
        <v>40</v>
      </c>
      <c r="E684" s="43" t="s">
        <v>33</v>
      </c>
      <c r="F684" s="43" t="s">
        <v>42</v>
      </c>
      <c r="G684" s="48" t="s">
        <v>43</v>
      </c>
      <c r="H684" s="44">
        <v>42646</v>
      </c>
      <c r="I684" s="45">
        <v>1075</v>
      </c>
      <c r="J684" s="46" t="s">
        <v>22</v>
      </c>
      <c r="K684" s="46" t="s">
        <v>22</v>
      </c>
      <c r="L684" s="46" t="s">
        <v>22</v>
      </c>
      <c r="M684" s="46" t="s">
        <v>22</v>
      </c>
      <c r="N684" s="46" t="s">
        <v>22</v>
      </c>
      <c r="O684" s="46" t="s">
        <v>22</v>
      </c>
      <c r="P684" s="46" t="s">
        <v>22</v>
      </c>
      <c r="Q684" s="46" t="s">
        <v>22</v>
      </c>
      <c r="R684" s="43" t="s">
        <v>23</v>
      </c>
      <c r="S684" s="43">
        <v>9805667048</v>
      </c>
      <c r="T684" s="43" t="s">
        <v>25</v>
      </c>
    </row>
    <row r="685" spans="1:20" s="86" customFormat="1" ht="30" customHeight="1" x14ac:dyDescent="0.25">
      <c r="A685" s="3">
        <v>683</v>
      </c>
      <c r="B685" s="80" t="s">
        <v>1307</v>
      </c>
      <c r="C685" s="80" t="s">
        <v>1308</v>
      </c>
      <c r="D685" s="43">
        <v>42</v>
      </c>
      <c r="E685" s="43" t="s">
        <v>33</v>
      </c>
      <c r="F685" s="43" t="s">
        <v>49</v>
      </c>
      <c r="G685" s="48" t="s">
        <v>246</v>
      </c>
      <c r="H685" s="44">
        <v>42647</v>
      </c>
      <c r="I685" s="45">
        <v>875</v>
      </c>
      <c r="J685" s="46" t="s">
        <v>22</v>
      </c>
      <c r="K685" s="46" t="s">
        <v>22</v>
      </c>
      <c r="L685" s="46" t="s">
        <v>22</v>
      </c>
      <c r="M685" s="46" t="s">
        <v>22</v>
      </c>
      <c r="N685" s="46" t="s">
        <v>22</v>
      </c>
      <c r="O685" s="46" t="s">
        <v>22</v>
      </c>
      <c r="P685" s="46" t="s">
        <v>22</v>
      </c>
      <c r="Q685" s="46" t="s">
        <v>22</v>
      </c>
      <c r="R685" s="43" t="s">
        <v>36</v>
      </c>
      <c r="S685" s="43">
        <v>9805041921</v>
      </c>
      <c r="T685" s="43" t="s">
        <v>25</v>
      </c>
    </row>
    <row r="686" spans="1:20" s="86" customFormat="1" ht="30" customHeight="1" x14ac:dyDescent="0.25">
      <c r="A686" s="3">
        <v>684</v>
      </c>
      <c r="B686" s="80" t="s">
        <v>1309</v>
      </c>
      <c r="C686" s="80" t="s">
        <v>1310</v>
      </c>
      <c r="D686" s="43">
        <v>63</v>
      </c>
      <c r="E686" s="43" t="s">
        <v>19</v>
      </c>
      <c r="F686" s="43" t="s">
        <v>1311</v>
      </c>
      <c r="G686" s="87" t="s">
        <v>121</v>
      </c>
      <c r="H686" s="44">
        <v>42647</v>
      </c>
      <c r="I686" s="45">
        <v>875</v>
      </c>
      <c r="J686" s="46" t="s">
        <v>22</v>
      </c>
      <c r="K686" s="46" t="s">
        <v>22</v>
      </c>
      <c r="L686" s="46" t="s">
        <v>22</v>
      </c>
      <c r="M686" s="46" t="s">
        <v>22</v>
      </c>
      <c r="N686" s="46" t="s">
        <v>22</v>
      </c>
      <c r="O686" s="46" t="s">
        <v>22</v>
      </c>
      <c r="P686" s="46" t="s">
        <v>22</v>
      </c>
      <c r="Q686" s="46" t="s">
        <v>22</v>
      </c>
      <c r="R686" s="43" t="s">
        <v>23</v>
      </c>
      <c r="S686" s="43">
        <v>9418241986</v>
      </c>
      <c r="T686" s="43" t="s">
        <v>25</v>
      </c>
    </row>
    <row r="687" spans="1:20" s="86" customFormat="1" ht="30" customHeight="1" x14ac:dyDescent="0.25">
      <c r="A687" s="3">
        <v>685</v>
      </c>
      <c r="B687" s="80" t="s">
        <v>1312</v>
      </c>
      <c r="C687" s="80" t="s">
        <v>1313</v>
      </c>
      <c r="D687" s="43">
        <v>70</v>
      </c>
      <c r="E687" s="43" t="s">
        <v>19</v>
      </c>
      <c r="F687" s="43" t="s">
        <v>1314</v>
      </c>
      <c r="G687" s="87" t="s">
        <v>21</v>
      </c>
      <c r="H687" s="44">
        <v>42647</v>
      </c>
      <c r="I687" s="45">
        <v>1075</v>
      </c>
      <c r="J687" s="46" t="s">
        <v>22</v>
      </c>
      <c r="K687" s="46" t="s">
        <v>22</v>
      </c>
      <c r="L687" s="46" t="s">
        <v>22</v>
      </c>
      <c r="M687" s="46" t="s">
        <v>22</v>
      </c>
      <c r="N687" s="46" t="s">
        <v>22</v>
      </c>
      <c r="O687" s="46" t="s">
        <v>22</v>
      </c>
      <c r="P687" s="46" t="s">
        <v>22</v>
      </c>
      <c r="Q687" s="46" t="s">
        <v>22</v>
      </c>
      <c r="R687" s="43" t="s">
        <v>23</v>
      </c>
      <c r="S687" s="43">
        <v>9625171025</v>
      </c>
      <c r="T687" s="43" t="s">
        <v>25</v>
      </c>
    </row>
    <row r="688" spans="1:20" s="86" customFormat="1" ht="30" customHeight="1" x14ac:dyDescent="0.25">
      <c r="A688" s="3">
        <v>686</v>
      </c>
      <c r="B688" s="80" t="s">
        <v>1315</v>
      </c>
      <c r="C688" s="80" t="s">
        <v>1316</v>
      </c>
      <c r="D688" s="43">
        <v>86</v>
      </c>
      <c r="E688" s="43" t="s">
        <v>19</v>
      </c>
      <c r="F688" s="43" t="s">
        <v>77</v>
      </c>
      <c r="G688" s="48" t="s">
        <v>121</v>
      </c>
      <c r="H688" s="44">
        <v>42647</v>
      </c>
      <c r="I688" s="45">
        <v>875</v>
      </c>
      <c r="J688" s="46" t="s">
        <v>22</v>
      </c>
      <c r="K688" s="46" t="s">
        <v>22</v>
      </c>
      <c r="L688" s="46" t="s">
        <v>22</v>
      </c>
      <c r="M688" s="46" t="s">
        <v>22</v>
      </c>
      <c r="N688" s="46" t="s">
        <v>22</v>
      </c>
      <c r="O688" s="46" t="s">
        <v>22</v>
      </c>
      <c r="P688" s="46" t="s">
        <v>22</v>
      </c>
      <c r="Q688" s="46" t="s">
        <v>22</v>
      </c>
      <c r="R688" s="43" t="s">
        <v>23</v>
      </c>
      <c r="S688" s="43">
        <v>9418471488</v>
      </c>
      <c r="T688" s="43" t="s">
        <v>25</v>
      </c>
    </row>
    <row r="689" spans="1:20" s="61" customFormat="1" ht="30" customHeight="1" x14ac:dyDescent="0.25">
      <c r="A689" s="3">
        <v>687</v>
      </c>
      <c r="B689" s="60" t="s">
        <v>1317</v>
      </c>
      <c r="C689" s="60" t="s">
        <v>1318</v>
      </c>
      <c r="D689" s="43">
        <v>60</v>
      </c>
      <c r="E689" s="43" t="s">
        <v>19</v>
      </c>
      <c r="F689" s="43" t="s">
        <v>49</v>
      </c>
      <c r="G689" s="48" t="s">
        <v>121</v>
      </c>
      <c r="H689" s="44">
        <v>42647</v>
      </c>
      <c r="I689" s="45">
        <v>875</v>
      </c>
      <c r="J689" s="46" t="s">
        <v>22</v>
      </c>
      <c r="K689" s="46" t="s">
        <v>22</v>
      </c>
      <c r="L689" s="46" t="s">
        <v>22</v>
      </c>
      <c r="M689" s="46" t="s">
        <v>22</v>
      </c>
      <c r="N689" s="46" t="s">
        <v>22</v>
      </c>
      <c r="O689" s="46" t="s">
        <v>22</v>
      </c>
      <c r="P689" s="46" t="s">
        <v>22</v>
      </c>
      <c r="Q689" s="46" t="s">
        <v>22</v>
      </c>
      <c r="R689" s="43" t="s">
        <v>36</v>
      </c>
      <c r="S689" s="43">
        <v>9882777977</v>
      </c>
      <c r="T689" s="43" t="s">
        <v>25</v>
      </c>
    </row>
    <row r="690" spans="1:20" s="86" customFormat="1" ht="30" customHeight="1" x14ac:dyDescent="0.25">
      <c r="A690" s="3">
        <v>688</v>
      </c>
      <c r="B690" s="80" t="s">
        <v>1319</v>
      </c>
      <c r="C690" s="80" t="s">
        <v>1158</v>
      </c>
      <c r="D690" s="43">
        <v>78</v>
      </c>
      <c r="E690" s="43" t="s">
        <v>33</v>
      </c>
      <c r="F690" s="43" t="s">
        <v>573</v>
      </c>
      <c r="G690" s="87" t="s">
        <v>35</v>
      </c>
      <c r="H690" s="44">
        <v>42647</v>
      </c>
      <c r="I690" s="45">
        <v>6900</v>
      </c>
      <c r="J690" s="46" t="s">
        <v>22</v>
      </c>
      <c r="K690" s="46" t="s">
        <v>22</v>
      </c>
      <c r="L690" s="46" t="s">
        <v>22</v>
      </c>
      <c r="M690" s="46" t="s">
        <v>22</v>
      </c>
      <c r="N690" s="46" t="s">
        <v>22</v>
      </c>
      <c r="O690" s="46" t="s">
        <v>22</v>
      </c>
      <c r="P690" s="46" t="s">
        <v>22</v>
      </c>
      <c r="Q690" s="46" t="s">
        <v>22</v>
      </c>
      <c r="R690" s="43" t="s">
        <v>177</v>
      </c>
      <c r="S690" s="43">
        <v>9418452945</v>
      </c>
      <c r="T690" s="43" t="s">
        <v>30</v>
      </c>
    </row>
    <row r="691" spans="1:20" s="86" customFormat="1" ht="30" customHeight="1" x14ac:dyDescent="0.25">
      <c r="A691" s="3">
        <v>689</v>
      </c>
      <c r="B691" s="80" t="s">
        <v>1320</v>
      </c>
      <c r="C691" s="80" t="s">
        <v>1321</v>
      </c>
      <c r="D691" s="43">
        <v>0.2</v>
      </c>
      <c r="E691" s="43" t="s">
        <v>19</v>
      </c>
      <c r="F691" s="43" t="s">
        <v>49</v>
      </c>
      <c r="G691" s="87" t="s">
        <v>184</v>
      </c>
      <c r="H691" s="44">
        <v>42648</v>
      </c>
      <c r="I691" s="45">
        <v>568</v>
      </c>
      <c r="J691" s="46" t="s">
        <v>22</v>
      </c>
      <c r="K691" s="46" t="s">
        <v>22</v>
      </c>
      <c r="L691" s="46" t="s">
        <v>22</v>
      </c>
      <c r="M691" s="46" t="s">
        <v>22</v>
      </c>
      <c r="N691" s="46" t="s">
        <v>22</v>
      </c>
      <c r="O691" s="46" t="s">
        <v>22</v>
      </c>
      <c r="P691" s="46" t="s">
        <v>22</v>
      </c>
      <c r="Q691" s="46" t="s">
        <v>22</v>
      </c>
      <c r="R691" s="43" t="s">
        <v>36</v>
      </c>
      <c r="S691" s="43">
        <v>9805141801</v>
      </c>
      <c r="T691" s="43" t="s">
        <v>30</v>
      </c>
    </row>
    <row r="692" spans="1:20" s="86" customFormat="1" ht="30" customHeight="1" x14ac:dyDescent="0.25">
      <c r="A692" s="3">
        <v>690</v>
      </c>
      <c r="B692" s="80" t="s">
        <v>1322</v>
      </c>
      <c r="C692" s="80" t="s">
        <v>1323</v>
      </c>
      <c r="D692" s="43">
        <v>65</v>
      </c>
      <c r="E692" s="43" t="s">
        <v>19</v>
      </c>
      <c r="F692" s="43" t="s">
        <v>66</v>
      </c>
      <c r="G692" s="87" t="s">
        <v>121</v>
      </c>
      <c r="H692" s="44">
        <v>42648</v>
      </c>
      <c r="I692" s="45">
        <v>875</v>
      </c>
      <c r="J692" s="46" t="s">
        <v>22</v>
      </c>
      <c r="K692" s="46" t="s">
        <v>22</v>
      </c>
      <c r="L692" s="46" t="s">
        <v>22</v>
      </c>
      <c r="M692" s="46" t="s">
        <v>22</v>
      </c>
      <c r="N692" s="46" t="s">
        <v>22</v>
      </c>
      <c r="O692" s="46" t="s">
        <v>22</v>
      </c>
      <c r="P692" s="46" t="s">
        <v>22</v>
      </c>
      <c r="Q692" s="46" t="s">
        <v>22</v>
      </c>
      <c r="R692" s="43" t="s">
        <v>23</v>
      </c>
      <c r="S692" s="43">
        <v>8261084536</v>
      </c>
      <c r="T692" s="43" t="s">
        <v>30</v>
      </c>
    </row>
    <row r="693" spans="1:20" s="86" customFormat="1" ht="30" customHeight="1" x14ac:dyDescent="0.25">
      <c r="A693" s="3">
        <v>691</v>
      </c>
      <c r="B693" s="80" t="s">
        <v>1324</v>
      </c>
      <c r="C693" s="80" t="s">
        <v>1325</v>
      </c>
      <c r="D693" s="43">
        <v>65</v>
      </c>
      <c r="E693" s="43" t="s">
        <v>19</v>
      </c>
      <c r="F693" s="43" t="s">
        <v>197</v>
      </c>
      <c r="G693" s="87" t="s">
        <v>62</v>
      </c>
      <c r="H693" s="44">
        <v>42648</v>
      </c>
      <c r="I693" s="45">
        <v>84</v>
      </c>
      <c r="J693" s="46" t="s">
        <v>22</v>
      </c>
      <c r="K693" s="46" t="s">
        <v>22</v>
      </c>
      <c r="L693" s="46" t="s">
        <v>22</v>
      </c>
      <c r="M693" s="46" t="s">
        <v>22</v>
      </c>
      <c r="N693" s="46" t="s">
        <v>22</v>
      </c>
      <c r="O693" s="46" t="s">
        <v>22</v>
      </c>
      <c r="P693" s="46" t="s">
        <v>22</v>
      </c>
      <c r="Q693" s="46" t="s">
        <v>22</v>
      </c>
      <c r="R693" s="43" t="s">
        <v>23</v>
      </c>
      <c r="S693" s="43">
        <v>8261856091</v>
      </c>
      <c r="T693" s="43" t="s">
        <v>63</v>
      </c>
    </row>
    <row r="694" spans="1:20" s="86" customFormat="1" ht="30" customHeight="1" x14ac:dyDescent="0.25">
      <c r="A694" s="3">
        <v>692</v>
      </c>
      <c r="B694" s="80" t="s">
        <v>1326</v>
      </c>
      <c r="C694" s="80" t="s">
        <v>1327</v>
      </c>
      <c r="D694" s="43">
        <v>40</v>
      </c>
      <c r="E694" s="43" t="s">
        <v>19</v>
      </c>
      <c r="F694" s="43" t="s">
        <v>49</v>
      </c>
      <c r="G694" s="87" t="s">
        <v>121</v>
      </c>
      <c r="H694" s="44">
        <v>42648</v>
      </c>
      <c r="I694" s="45">
        <v>875</v>
      </c>
      <c r="J694" s="46" t="s">
        <v>22</v>
      </c>
      <c r="K694" s="46" t="s">
        <v>22</v>
      </c>
      <c r="L694" s="46" t="s">
        <v>22</v>
      </c>
      <c r="M694" s="46" t="s">
        <v>22</v>
      </c>
      <c r="N694" s="46" t="s">
        <v>22</v>
      </c>
      <c r="O694" s="46" t="s">
        <v>22</v>
      </c>
      <c r="P694" s="46" t="s">
        <v>22</v>
      </c>
      <c r="Q694" s="46" t="s">
        <v>22</v>
      </c>
      <c r="R694" s="43" t="s">
        <v>36</v>
      </c>
      <c r="S694" s="43">
        <v>9418200866</v>
      </c>
      <c r="T694" s="43" t="s">
        <v>25</v>
      </c>
    </row>
    <row r="695" spans="1:20" s="86" customFormat="1" ht="30" customHeight="1" x14ac:dyDescent="0.25">
      <c r="A695" s="3">
        <v>693</v>
      </c>
      <c r="B695" s="80" t="s">
        <v>1328</v>
      </c>
      <c r="C695" s="80" t="s">
        <v>1329</v>
      </c>
      <c r="D695" s="43">
        <v>77</v>
      </c>
      <c r="E695" s="43" t="s">
        <v>33</v>
      </c>
      <c r="F695" s="43" t="s">
        <v>873</v>
      </c>
      <c r="G695" s="87" t="s">
        <v>121</v>
      </c>
      <c r="H695" s="44">
        <v>42648</v>
      </c>
      <c r="I695" s="45">
        <v>875</v>
      </c>
      <c r="J695" s="46" t="s">
        <v>22</v>
      </c>
      <c r="K695" s="46" t="s">
        <v>22</v>
      </c>
      <c r="L695" s="46" t="s">
        <v>22</v>
      </c>
      <c r="M695" s="46" t="s">
        <v>22</v>
      </c>
      <c r="N695" s="46" t="s">
        <v>22</v>
      </c>
      <c r="O695" s="46" t="s">
        <v>22</v>
      </c>
      <c r="P695" s="46" t="s">
        <v>22</v>
      </c>
      <c r="Q695" s="46" t="s">
        <v>22</v>
      </c>
      <c r="R695" s="43" t="s">
        <v>36</v>
      </c>
      <c r="S695" s="43">
        <v>9816200464</v>
      </c>
      <c r="T695" s="43" t="s">
        <v>25</v>
      </c>
    </row>
    <row r="696" spans="1:20" s="86" customFormat="1" ht="30" customHeight="1" x14ac:dyDescent="0.25">
      <c r="A696" s="3">
        <v>694</v>
      </c>
      <c r="B696" s="80" t="s">
        <v>1330</v>
      </c>
      <c r="C696" s="80" t="s">
        <v>1331</v>
      </c>
      <c r="D696" s="43">
        <v>52</v>
      </c>
      <c r="E696" s="43" t="s">
        <v>19</v>
      </c>
      <c r="F696" s="43" t="s">
        <v>49</v>
      </c>
      <c r="G696" s="87" t="s">
        <v>115</v>
      </c>
      <c r="H696" s="44">
        <v>42648</v>
      </c>
      <c r="I696" s="45">
        <f>994*2</f>
        <v>1988</v>
      </c>
      <c r="J696" s="46" t="s">
        <v>22</v>
      </c>
      <c r="K696" s="46" t="s">
        <v>22</v>
      </c>
      <c r="L696" s="46" t="s">
        <v>22</v>
      </c>
      <c r="M696" s="46" t="s">
        <v>22</v>
      </c>
      <c r="N696" s="46" t="s">
        <v>22</v>
      </c>
      <c r="O696" s="46" t="s">
        <v>22</v>
      </c>
      <c r="P696" s="46" t="s">
        <v>22</v>
      </c>
      <c r="Q696" s="46" t="s">
        <v>22</v>
      </c>
      <c r="R696" s="43" t="s">
        <v>36</v>
      </c>
      <c r="S696" s="43">
        <v>8679285895</v>
      </c>
      <c r="T696" s="43" t="s">
        <v>30</v>
      </c>
    </row>
    <row r="697" spans="1:20" s="86" customFormat="1" ht="30" customHeight="1" x14ac:dyDescent="0.25">
      <c r="A697" s="3">
        <v>695</v>
      </c>
      <c r="B697" s="80" t="s">
        <v>1332</v>
      </c>
      <c r="C697" s="80" t="s">
        <v>563</v>
      </c>
      <c r="D697" s="43">
        <v>82</v>
      </c>
      <c r="E697" s="43" t="s">
        <v>19</v>
      </c>
      <c r="F697" s="43" t="s">
        <v>1333</v>
      </c>
      <c r="G697" s="87" t="s">
        <v>88</v>
      </c>
      <c r="H697" s="44">
        <v>42649</v>
      </c>
      <c r="I697" s="45">
        <v>875</v>
      </c>
      <c r="J697" s="46" t="s">
        <v>22</v>
      </c>
      <c r="K697" s="46" t="s">
        <v>22</v>
      </c>
      <c r="L697" s="46" t="s">
        <v>22</v>
      </c>
      <c r="M697" s="46" t="s">
        <v>22</v>
      </c>
      <c r="N697" s="46" t="s">
        <v>22</v>
      </c>
      <c r="O697" s="46" t="s">
        <v>22</v>
      </c>
      <c r="P697" s="46" t="s">
        <v>22</v>
      </c>
      <c r="Q697" s="46" t="s">
        <v>22</v>
      </c>
      <c r="R697" s="43" t="s">
        <v>23</v>
      </c>
      <c r="S697" s="43">
        <v>9418064931</v>
      </c>
      <c r="T697" s="43" t="s">
        <v>25</v>
      </c>
    </row>
    <row r="698" spans="1:20" s="86" customFormat="1" ht="30" customHeight="1" x14ac:dyDescent="0.25">
      <c r="A698" s="3">
        <v>696</v>
      </c>
      <c r="B698" s="80" t="s">
        <v>1334</v>
      </c>
      <c r="C698" s="80" t="s">
        <v>1335</v>
      </c>
      <c r="D698" s="43">
        <v>82</v>
      </c>
      <c r="E698" s="43" t="s">
        <v>33</v>
      </c>
      <c r="F698" s="43" t="s">
        <v>1336</v>
      </c>
      <c r="G698" s="48" t="s">
        <v>121</v>
      </c>
      <c r="H698" s="44">
        <v>42650</v>
      </c>
      <c r="I698" s="45">
        <v>875</v>
      </c>
      <c r="J698" s="46" t="s">
        <v>22</v>
      </c>
      <c r="K698" s="46" t="s">
        <v>22</v>
      </c>
      <c r="L698" s="46" t="s">
        <v>22</v>
      </c>
      <c r="M698" s="46" t="s">
        <v>22</v>
      </c>
      <c r="N698" s="46" t="s">
        <v>22</v>
      </c>
      <c r="O698" s="46" t="s">
        <v>22</v>
      </c>
      <c r="P698" s="46" t="s">
        <v>22</v>
      </c>
      <c r="Q698" s="46" t="s">
        <v>22</v>
      </c>
      <c r="R698" s="43" t="s">
        <v>23</v>
      </c>
      <c r="S698" s="43">
        <v>8988071333</v>
      </c>
      <c r="T698" s="43" t="s">
        <v>25</v>
      </c>
    </row>
    <row r="699" spans="1:20" s="61" customFormat="1" ht="30" customHeight="1" x14ac:dyDescent="0.25">
      <c r="A699" s="3">
        <v>697</v>
      </c>
      <c r="B699" s="60" t="s">
        <v>1337</v>
      </c>
      <c r="C699" s="60" t="s">
        <v>1338</v>
      </c>
      <c r="D699" s="43">
        <v>13</v>
      </c>
      <c r="E699" s="43" t="s">
        <v>19</v>
      </c>
      <c r="F699" s="43" t="s">
        <v>164</v>
      </c>
      <c r="G699" s="48" t="s">
        <v>149</v>
      </c>
      <c r="H699" s="44">
        <v>42650</v>
      </c>
      <c r="I699" s="45">
        <v>3422</v>
      </c>
      <c r="J699" s="46" t="s">
        <v>22</v>
      </c>
      <c r="K699" s="46" t="s">
        <v>22</v>
      </c>
      <c r="L699" s="46" t="s">
        <v>22</v>
      </c>
      <c r="M699" s="46" t="s">
        <v>22</v>
      </c>
      <c r="N699" s="46" t="s">
        <v>22</v>
      </c>
      <c r="O699" s="46" t="s">
        <v>22</v>
      </c>
      <c r="P699" s="46" t="s">
        <v>22</v>
      </c>
      <c r="Q699" s="46" t="s">
        <v>22</v>
      </c>
      <c r="R699" s="43" t="s">
        <v>23</v>
      </c>
      <c r="S699" s="43">
        <v>9805252629</v>
      </c>
      <c r="T699" s="43" t="s">
        <v>30</v>
      </c>
    </row>
    <row r="700" spans="1:20" s="86" customFormat="1" ht="30" customHeight="1" x14ac:dyDescent="0.25">
      <c r="A700" s="3">
        <v>698</v>
      </c>
      <c r="B700" s="80" t="s">
        <v>1339</v>
      </c>
      <c r="C700" s="80" t="s">
        <v>1340</v>
      </c>
      <c r="D700" s="43">
        <v>68</v>
      </c>
      <c r="E700" s="43" t="s">
        <v>19</v>
      </c>
      <c r="F700" s="43" t="s">
        <v>135</v>
      </c>
      <c r="G700" s="48" t="s">
        <v>537</v>
      </c>
      <c r="H700" s="44">
        <v>42650</v>
      </c>
      <c r="I700" s="45">
        <f>3422+420</f>
        <v>3842</v>
      </c>
      <c r="J700" s="46" t="s">
        <v>22</v>
      </c>
      <c r="K700" s="46" t="s">
        <v>22</v>
      </c>
      <c r="L700" s="46" t="s">
        <v>22</v>
      </c>
      <c r="M700" s="46" t="s">
        <v>22</v>
      </c>
      <c r="N700" s="46" t="s">
        <v>22</v>
      </c>
      <c r="O700" s="46" t="s">
        <v>22</v>
      </c>
      <c r="P700" s="46" t="s">
        <v>22</v>
      </c>
      <c r="Q700" s="46" t="s">
        <v>22</v>
      </c>
      <c r="R700" s="43" t="s">
        <v>23</v>
      </c>
      <c r="S700" s="43">
        <v>9857133594</v>
      </c>
      <c r="T700" s="43" t="s">
        <v>30</v>
      </c>
    </row>
    <row r="701" spans="1:20" s="86" customFormat="1" ht="30" customHeight="1" x14ac:dyDescent="0.25">
      <c r="A701" s="3">
        <v>699</v>
      </c>
      <c r="B701" s="80" t="s">
        <v>1341</v>
      </c>
      <c r="C701" s="80" t="s">
        <v>1342</v>
      </c>
      <c r="D701" s="43">
        <v>61</v>
      </c>
      <c r="E701" s="43" t="s">
        <v>33</v>
      </c>
      <c r="F701" s="43" t="s">
        <v>106</v>
      </c>
      <c r="G701" s="87" t="s">
        <v>35</v>
      </c>
      <c r="H701" s="44">
        <v>42653</v>
      </c>
      <c r="I701" s="45">
        <v>6900</v>
      </c>
      <c r="J701" s="46" t="s">
        <v>22</v>
      </c>
      <c r="K701" s="46" t="s">
        <v>22</v>
      </c>
      <c r="L701" s="46" t="s">
        <v>22</v>
      </c>
      <c r="M701" s="46" t="s">
        <v>22</v>
      </c>
      <c r="N701" s="46" t="s">
        <v>22</v>
      </c>
      <c r="O701" s="46" t="s">
        <v>22</v>
      </c>
      <c r="P701" s="46" t="s">
        <v>22</v>
      </c>
      <c r="Q701" s="46" t="s">
        <v>22</v>
      </c>
      <c r="R701" s="43" t="s">
        <v>23</v>
      </c>
      <c r="S701" s="43">
        <v>9625645173</v>
      </c>
      <c r="T701" s="43" t="s">
        <v>30</v>
      </c>
    </row>
    <row r="702" spans="1:20" s="86" customFormat="1" ht="30" customHeight="1" x14ac:dyDescent="0.25">
      <c r="A702" s="3">
        <v>700</v>
      </c>
      <c r="B702" s="80" t="s">
        <v>1343</v>
      </c>
      <c r="C702" s="80" t="s">
        <v>1344</v>
      </c>
      <c r="D702" s="43">
        <v>34</v>
      </c>
      <c r="E702" s="43" t="s">
        <v>19</v>
      </c>
      <c r="F702" s="43" t="s">
        <v>455</v>
      </c>
      <c r="G702" s="48" t="s">
        <v>1189</v>
      </c>
      <c r="H702" s="44">
        <v>42656</v>
      </c>
      <c r="I702" s="45">
        <f>994*2</f>
        <v>1988</v>
      </c>
      <c r="J702" s="46" t="s">
        <v>22</v>
      </c>
      <c r="K702" s="46" t="s">
        <v>22</v>
      </c>
      <c r="L702" s="46" t="s">
        <v>22</v>
      </c>
      <c r="M702" s="46" t="s">
        <v>22</v>
      </c>
      <c r="N702" s="46" t="s">
        <v>22</v>
      </c>
      <c r="O702" s="46" t="s">
        <v>22</v>
      </c>
      <c r="P702" s="46" t="s">
        <v>22</v>
      </c>
      <c r="Q702" s="46" t="s">
        <v>22</v>
      </c>
      <c r="R702" s="43" t="s">
        <v>23</v>
      </c>
      <c r="S702" s="43">
        <v>9857694000</v>
      </c>
      <c r="T702" s="43" t="s">
        <v>30</v>
      </c>
    </row>
    <row r="703" spans="1:20" s="61" customFormat="1" ht="30" customHeight="1" x14ac:dyDescent="0.25">
      <c r="A703" s="3">
        <v>701</v>
      </c>
      <c r="B703" s="60" t="s">
        <v>1345</v>
      </c>
      <c r="C703" s="60" t="s">
        <v>1346</v>
      </c>
      <c r="D703" s="43">
        <v>34</v>
      </c>
      <c r="E703" s="43" t="s">
        <v>19</v>
      </c>
      <c r="F703" s="43" t="s">
        <v>595</v>
      </c>
      <c r="G703" s="48" t="s">
        <v>1347</v>
      </c>
      <c r="H703" s="44">
        <v>42656</v>
      </c>
      <c r="I703" s="45">
        <v>9890</v>
      </c>
      <c r="J703" s="46" t="s">
        <v>22</v>
      </c>
      <c r="K703" s="46" t="s">
        <v>22</v>
      </c>
      <c r="L703" s="46" t="s">
        <v>22</v>
      </c>
      <c r="M703" s="46" t="s">
        <v>22</v>
      </c>
      <c r="N703" s="46" t="s">
        <v>22</v>
      </c>
      <c r="O703" s="46" t="s">
        <v>22</v>
      </c>
      <c r="P703" s="46" t="s">
        <v>22</v>
      </c>
      <c r="Q703" s="46" t="s">
        <v>22</v>
      </c>
      <c r="R703" s="43" t="s">
        <v>23</v>
      </c>
      <c r="S703" s="43">
        <v>9418005588</v>
      </c>
      <c r="T703" s="43" t="s">
        <v>63</v>
      </c>
    </row>
    <row r="704" spans="1:20" s="86" customFormat="1" ht="30" customHeight="1" x14ac:dyDescent="0.25">
      <c r="A704" s="3">
        <v>702</v>
      </c>
      <c r="B704" s="80" t="s">
        <v>1348</v>
      </c>
      <c r="C704" s="80" t="s">
        <v>1349</v>
      </c>
      <c r="D704" s="43">
        <v>70</v>
      </c>
      <c r="E704" s="43" t="s">
        <v>19</v>
      </c>
      <c r="F704" s="43" t="s">
        <v>49</v>
      </c>
      <c r="G704" s="87" t="s">
        <v>121</v>
      </c>
      <c r="H704" s="44">
        <v>42657</v>
      </c>
      <c r="I704" s="45">
        <v>875</v>
      </c>
      <c r="J704" s="46" t="s">
        <v>22</v>
      </c>
      <c r="K704" s="46" t="s">
        <v>22</v>
      </c>
      <c r="L704" s="46" t="s">
        <v>22</v>
      </c>
      <c r="M704" s="46" t="s">
        <v>22</v>
      </c>
      <c r="N704" s="46" t="s">
        <v>22</v>
      </c>
      <c r="O704" s="46" t="s">
        <v>22</v>
      </c>
      <c r="P704" s="46" t="s">
        <v>22</v>
      </c>
      <c r="Q704" s="46" t="s">
        <v>22</v>
      </c>
      <c r="R704" s="43" t="s">
        <v>23</v>
      </c>
      <c r="S704" s="43">
        <v>8894542956</v>
      </c>
      <c r="T704" s="43" t="s">
        <v>25</v>
      </c>
    </row>
    <row r="705" spans="1:20" s="61" customFormat="1" ht="30" customHeight="1" x14ac:dyDescent="0.25">
      <c r="A705" s="3">
        <v>703</v>
      </c>
      <c r="B705" s="60" t="s">
        <v>1350</v>
      </c>
      <c r="C705" s="60" t="s">
        <v>1351</v>
      </c>
      <c r="D705" s="43">
        <v>85</v>
      </c>
      <c r="E705" s="43" t="s">
        <v>33</v>
      </c>
      <c r="F705" s="43" t="s">
        <v>61</v>
      </c>
      <c r="G705" s="48" t="s">
        <v>21</v>
      </c>
      <c r="H705" s="44">
        <v>42657</v>
      </c>
      <c r="I705" s="45">
        <v>1075</v>
      </c>
      <c r="J705" s="46" t="s">
        <v>22</v>
      </c>
      <c r="K705" s="46" t="s">
        <v>22</v>
      </c>
      <c r="L705" s="46" t="s">
        <v>22</v>
      </c>
      <c r="M705" s="46" t="s">
        <v>22</v>
      </c>
      <c r="N705" s="46" t="s">
        <v>22</v>
      </c>
      <c r="O705" s="46" t="s">
        <v>22</v>
      </c>
      <c r="P705" s="46" t="s">
        <v>22</v>
      </c>
      <c r="Q705" s="46" t="s">
        <v>22</v>
      </c>
      <c r="R705" s="43" t="s">
        <v>212</v>
      </c>
      <c r="S705" s="43">
        <v>9418455969</v>
      </c>
      <c r="T705" s="43" t="s">
        <v>25</v>
      </c>
    </row>
    <row r="706" spans="1:20" s="86" customFormat="1" ht="30" customHeight="1" x14ac:dyDescent="0.25">
      <c r="A706" s="3">
        <v>704</v>
      </c>
      <c r="B706" s="80" t="s">
        <v>1352</v>
      </c>
      <c r="C706" s="80" t="s">
        <v>1353</v>
      </c>
      <c r="D706" s="43">
        <v>38</v>
      </c>
      <c r="E706" s="43" t="s">
        <v>19</v>
      </c>
      <c r="F706" s="43" t="s">
        <v>28</v>
      </c>
      <c r="G706" s="60" t="s">
        <v>211</v>
      </c>
      <c r="H706" s="44">
        <v>42660</v>
      </c>
      <c r="I706" s="43">
        <v>7200</v>
      </c>
      <c r="J706" s="46" t="s">
        <v>22</v>
      </c>
      <c r="K706" s="46" t="s">
        <v>22</v>
      </c>
      <c r="L706" s="46" t="s">
        <v>22</v>
      </c>
      <c r="M706" s="46" t="s">
        <v>22</v>
      </c>
      <c r="N706" s="46" t="s">
        <v>22</v>
      </c>
      <c r="O706" s="46" t="s">
        <v>22</v>
      </c>
      <c r="P706" s="46" t="s">
        <v>22</v>
      </c>
      <c r="Q706" s="46" t="s">
        <v>22</v>
      </c>
      <c r="R706" s="43" t="s">
        <v>23</v>
      </c>
      <c r="S706" s="43" t="s">
        <v>24</v>
      </c>
      <c r="T706" s="43" t="s">
        <v>30</v>
      </c>
    </row>
    <row r="707" spans="1:20" s="86" customFormat="1" ht="30" customHeight="1" x14ac:dyDescent="0.25">
      <c r="A707" s="3">
        <v>705</v>
      </c>
      <c r="B707" s="80" t="s">
        <v>1354</v>
      </c>
      <c r="C707" s="80" t="s">
        <v>1355</v>
      </c>
      <c r="D707" s="43">
        <v>13</v>
      </c>
      <c r="E707" s="43" t="s">
        <v>19</v>
      </c>
      <c r="F707" s="43" t="s">
        <v>154</v>
      </c>
      <c r="G707" s="48" t="s">
        <v>121</v>
      </c>
      <c r="H707" s="44">
        <v>42660</v>
      </c>
      <c r="I707" s="45">
        <v>875</v>
      </c>
      <c r="J707" s="46" t="s">
        <v>22</v>
      </c>
      <c r="K707" s="46" t="s">
        <v>22</v>
      </c>
      <c r="L707" s="46" t="s">
        <v>22</v>
      </c>
      <c r="M707" s="46" t="s">
        <v>22</v>
      </c>
      <c r="N707" s="46" t="s">
        <v>22</v>
      </c>
      <c r="O707" s="46" t="s">
        <v>22</v>
      </c>
      <c r="P707" s="46" t="s">
        <v>22</v>
      </c>
      <c r="Q707" s="46" t="s">
        <v>22</v>
      </c>
      <c r="R707" s="43" t="s">
        <v>23</v>
      </c>
      <c r="S707" s="43">
        <v>9805422723</v>
      </c>
      <c r="T707" s="43" t="s">
        <v>25</v>
      </c>
    </row>
    <row r="708" spans="1:20" s="86" customFormat="1" ht="30" customHeight="1" x14ac:dyDescent="0.25">
      <c r="A708" s="3">
        <v>706</v>
      </c>
      <c r="B708" s="80" t="s">
        <v>1356</v>
      </c>
      <c r="C708" s="80" t="s">
        <v>1357</v>
      </c>
      <c r="D708" s="43">
        <v>60</v>
      </c>
      <c r="E708" s="43" t="s">
        <v>33</v>
      </c>
      <c r="F708" s="43" t="s">
        <v>102</v>
      </c>
      <c r="G708" s="48" t="s">
        <v>35</v>
      </c>
      <c r="H708" s="44">
        <v>42663</v>
      </c>
      <c r="I708" s="45">
        <v>6900</v>
      </c>
      <c r="J708" s="46" t="s">
        <v>22</v>
      </c>
      <c r="K708" s="46" t="s">
        <v>22</v>
      </c>
      <c r="L708" s="46" t="s">
        <v>22</v>
      </c>
      <c r="M708" s="46" t="s">
        <v>22</v>
      </c>
      <c r="N708" s="46" t="s">
        <v>22</v>
      </c>
      <c r="O708" s="46" t="s">
        <v>22</v>
      </c>
      <c r="P708" s="46" t="s">
        <v>22</v>
      </c>
      <c r="Q708" s="46" t="s">
        <v>22</v>
      </c>
      <c r="R708" s="43" t="s">
        <v>23</v>
      </c>
      <c r="S708" s="43">
        <v>8263994273</v>
      </c>
      <c r="T708" s="43" t="s">
        <v>30</v>
      </c>
    </row>
    <row r="709" spans="1:20" s="86" customFormat="1" ht="30" customHeight="1" x14ac:dyDescent="0.25">
      <c r="A709" s="3">
        <v>707</v>
      </c>
      <c r="B709" s="80" t="s">
        <v>1358</v>
      </c>
      <c r="C709" s="80" t="s">
        <v>1359</v>
      </c>
      <c r="D709" s="43">
        <v>88</v>
      </c>
      <c r="E709" s="43" t="s">
        <v>19</v>
      </c>
      <c r="F709" s="43" t="s">
        <v>34</v>
      </c>
      <c r="G709" s="48" t="s">
        <v>121</v>
      </c>
      <c r="H709" s="44">
        <v>42664</v>
      </c>
      <c r="I709" s="45">
        <v>875</v>
      </c>
      <c r="J709" s="46" t="s">
        <v>22</v>
      </c>
      <c r="K709" s="46" t="s">
        <v>22</v>
      </c>
      <c r="L709" s="46" t="s">
        <v>22</v>
      </c>
      <c r="M709" s="46" t="s">
        <v>22</v>
      </c>
      <c r="N709" s="46" t="s">
        <v>22</v>
      </c>
      <c r="O709" s="46" t="s">
        <v>22</v>
      </c>
      <c r="P709" s="46" t="s">
        <v>22</v>
      </c>
      <c r="Q709" s="46" t="s">
        <v>22</v>
      </c>
      <c r="R709" s="43" t="s">
        <v>36</v>
      </c>
      <c r="S709" s="43">
        <v>9218866298</v>
      </c>
      <c r="T709" s="43" t="s">
        <v>25</v>
      </c>
    </row>
    <row r="710" spans="1:20" s="86" customFormat="1" ht="30" customHeight="1" x14ac:dyDescent="0.25">
      <c r="A710" s="3">
        <v>708</v>
      </c>
      <c r="B710" s="80" t="s">
        <v>1360</v>
      </c>
      <c r="C710" s="80" t="s">
        <v>1158</v>
      </c>
      <c r="D710" s="43">
        <v>9</v>
      </c>
      <c r="E710" s="43" t="s">
        <v>33</v>
      </c>
      <c r="F710" s="43" t="s">
        <v>49</v>
      </c>
      <c r="G710" s="48" t="s">
        <v>1361</v>
      </c>
      <c r="H710" s="44">
        <v>42664</v>
      </c>
      <c r="I710" s="45">
        <v>897</v>
      </c>
      <c r="J710" s="46" t="s">
        <v>22</v>
      </c>
      <c r="K710" s="46" t="s">
        <v>22</v>
      </c>
      <c r="L710" s="46" t="s">
        <v>22</v>
      </c>
      <c r="M710" s="46" t="s">
        <v>22</v>
      </c>
      <c r="N710" s="46" t="s">
        <v>22</v>
      </c>
      <c r="O710" s="46" t="s">
        <v>22</v>
      </c>
      <c r="P710" s="46" t="s">
        <v>22</v>
      </c>
      <c r="Q710" s="46" t="s">
        <v>22</v>
      </c>
      <c r="R710" s="43" t="s">
        <v>36</v>
      </c>
      <c r="S710" s="43">
        <v>8263845335</v>
      </c>
      <c r="T710" s="43" t="s">
        <v>30</v>
      </c>
    </row>
    <row r="711" spans="1:20" s="86" customFormat="1" ht="30" customHeight="1" x14ac:dyDescent="0.25">
      <c r="A711" s="3">
        <v>709</v>
      </c>
      <c r="B711" s="80" t="s">
        <v>1362</v>
      </c>
      <c r="C711" s="80" t="s">
        <v>1363</v>
      </c>
      <c r="D711" s="43">
        <v>59</v>
      </c>
      <c r="E711" s="43" t="s">
        <v>19</v>
      </c>
      <c r="F711" s="43" t="s">
        <v>49</v>
      </c>
      <c r="G711" s="48" t="s">
        <v>537</v>
      </c>
      <c r="H711" s="44">
        <v>42667</v>
      </c>
      <c r="I711" s="45">
        <f>3422+420</f>
        <v>3842</v>
      </c>
      <c r="J711" s="46" t="s">
        <v>22</v>
      </c>
      <c r="K711" s="46" t="s">
        <v>22</v>
      </c>
      <c r="L711" s="46" t="s">
        <v>22</v>
      </c>
      <c r="M711" s="46" t="s">
        <v>22</v>
      </c>
      <c r="N711" s="46" t="s">
        <v>22</v>
      </c>
      <c r="O711" s="46" t="s">
        <v>22</v>
      </c>
      <c r="P711" s="46" t="s">
        <v>22</v>
      </c>
      <c r="Q711" s="46" t="s">
        <v>22</v>
      </c>
      <c r="R711" s="43" t="s">
        <v>36</v>
      </c>
      <c r="S711" s="43">
        <v>9625742411</v>
      </c>
      <c r="T711" s="43" t="s">
        <v>30</v>
      </c>
    </row>
    <row r="712" spans="1:20" s="86" customFormat="1" ht="30" customHeight="1" x14ac:dyDescent="0.25">
      <c r="A712" s="3">
        <v>710</v>
      </c>
      <c r="B712" s="80" t="s">
        <v>1364</v>
      </c>
      <c r="C712" s="80" t="s">
        <v>1365</v>
      </c>
      <c r="D712" s="43">
        <v>0.2</v>
      </c>
      <c r="E712" s="43" t="s">
        <v>33</v>
      </c>
      <c r="F712" s="43" t="s">
        <v>106</v>
      </c>
      <c r="G712" s="48" t="s">
        <v>184</v>
      </c>
      <c r="H712" s="44">
        <v>42667</v>
      </c>
      <c r="I712" s="45">
        <v>568</v>
      </c>
      <c r="J712" s="46" t="s">
        <v>22</v>
      </c>
      <c r="K712" s="46" t="s">
        <v>22</v>
      </c>
      <c r="L712" s="46" t="s">
        <v>22</v>
      </c>
      <c r="M712" s="46" t="s">
        <v>22</v>
      </c>
      <c r="N712" s="46" t="s">
        <v>22</v>
      </c>
      <c r="O712" s="46" t="s">
        <v>22</v>
      </c>
      <c r="P712" s="46" t="s">
        <v>22</v>
      </c>
      <c r="Q712" s="46" t="s">
        <v>22</v>
      </c>
      <c r="R712" s="43" t="s">
        <v>23</v>
      </c>
      <c r="S712" s="43">
        <v>9958180438</v>
      </c>
      <c r="T712" s="43" t="s">
        <v>30</v>
      </c>
    </row>
    <row r="713" spans="1:20" s="86" customFormat="1" ht="30" customHeight="1" x14ac:dyDescent="0.25">
      <c r="A713" s="3">
        <v>711</v>
      </c>
      <c r="B713" s="80" t="s">
        <v>1366</v>
      </c>
      <c r="C713" s="80" t="s">
        <v>1367</v>
      </c>
      <c r="D713" s="43">
        <v>94</v>
      </c>
      <c r="E713" s="43" t="s">
        <v>19</v>
      </c>
      <c r="F713" s="43" t="s">
        <v>135</v>
      </c>
      <c r="G713" s="48" t="s">
        <v>109</v>
      </c>
      <c r="H713" s="44">
        <v>42667</v>
      </c>
      <c r="I713" s="45">
        <v>420</v>
      </c>
      <c r="J713" s="46" t="s">
        <v>22</v>
      </c>
      <c r="K713" s="46" t="s">
        <v>22</v>
      </c>
      <c r="L713" s="46" t="s">
        <v>22</v>
      </c>
      <c r="M713" s="46" t="s">
        <v>22</v>
      </c>
      <c r="N713" s="46" t="s">
        <v>22</v>
      </c>
      <c r="O713" s="46" t="s">
        <v>22</v>
      </c>
      <c r="P713" s="46" t="s">
        <v>22</v>
      </c>
      <c r="Q713" s="46" t="s">
        <v>22</v>
      </c>
      <c r="R713" s="43" t="s">
        <v>23</v>
      </c>
      <c r="S713" s="43">
        <v>9418162261</v>
      </c>
      <c r="T713" s="43" t="s">
        <v>30</v>
      </c>
    </row>
    <row r="714" spans="1:20" s="86" customFormat="1" ht="30" customHeight="1" x14ac:dyDescent="0.25">
      <c r="A714" s="3">
        <v>712</v>
      </c>
      <c r="B714" s="80" t="s">
        <v>1368</v>
      </c>
      <c r="C714" s="80" t="s">
        <v>1369</v>
      </c>
      <c r="D714" s="43">
        <v>55</v>
      </c>
      <c r="E714" s="43" t="s">
        <v>33</v>
      </c>
      <c r="F714" s="43" t="s">
        <v>49</v>
      </c>
      <c r="G714" s="48" t="s">
        <v>35</v>
      </c>
      <c r="H714" s="44">
        <v>42667</v>
      </c>
      <c r="I714" s="45">
        <v>6900</v>
      </c>
      <c r="J714" s="46" t="s">
        <v>22</v>
      </c>
      <c r="K714" s="46" t="s">
        <v>22</v>
      </c>
      <c r="L714" s="46" t="s">
        <v>22</v>
      </c>
      <c r="M714" s="46" t="s">
        <v>22</v>
      </c>
      <c r="N714" s="46" t="s">
        <v>22</v>
      </c>
      <c r="O714" s="46" t="s">
        <v>22</v>
      </c>
      <c r="P714" s="46" t="s">
        <v>22</v>
      </c>
      <c r="Q714" s="46" t="s">
        <v>22</v>
      </c>
      <c r="R714" s="43" t="s">
        <v>23</v>
      </c>
      <c r="S714" s="43">
        <v>9736076680</v>
      </c>
      <c r="T714" s="43" t="s">
        <v>30</v>
      </c>
    </row>
    <row r="715" spans="1:20" s="61" customFormat="1" ht="30" customHeight="1" x14ac:dyDescent="0.25">
      <c r="A715" s="3">
        <v>713</v>
      </c>
      <c r="B715" s="60" t="s">
        <v>1370</v>
      </c>
      <c r="C715" s="60" t="s">
        <v>1371</v>
      </c>
      <c r="D715" s="43">
        <v>62</v>
      </c>
      <c r="E715" s="43" t="s">
        <v>19</v>
      </c>
      <c r="F715" s="43" t="s">
        <v>49</v>
      </c>
      <c r="G715" s="48" t="s">
        <v>1372</v>
      </c>
      <c r="H715" s="44">
        <v>42668</v>
      </c>
      <c r="I715" s="45">
        <f>3422+875</f>
        <v>4297</v>
      </c>
      <c r="J715" s="46" t="s">
        <v>22</v>
      </c>
      <c r="K715" s="46" t="s">
        <v>22</v>
      </c>
      <c r="L715" s="46" t="s">
        <v>22</v>
      </c>
      <c r="M715" s="46" t="s">
        <v>22</v>
      </c>
      <c r="N715" s="46" t="s">
        <v>22</v>
      </c>
      <c r="O715" s="46" t="s">
        <v>22</v>
      </c>
      <c r="P715" s="46" t="s">
        <v>22</v>
      </c>
      <c r="Q715" s="46" t="s">
        <v>22</v>
      </c>
      <c r="R715" s="43" t="s">
        <v>36</v>
      </c>
      <c r="S715" s="43">
        <v>9805616269</v>
      </c>
      <c r="T715" s="43" t="s">
        <v>30</v>
      </c>
    </row>
    <row r="716" spans="1:20" s="61" customFormat="1" ht="30" customHeight="1" x14ac:dyDescent="0.25">
      <c r="A716" s="3">
        <v>714</v>
      </c>
      <c r="B716" s="60" t="s">
        <v>1373</v>
      </c>
      <c r="C716" s="60" t="s">
        <v>1374</v>
      </c>
      <c r="D716" s="43">
        <v>5</v>
      </c>
      <c r="E716" s="43" t="s">
        <v>19</v>
      </c>
      <c r="F716" s="43" t="s">
        <v>1375</v>
      </c>
      <c r="G716" s="48" t="s">
        <v>211</v>
      </c>
      <c r="H716" s="44">
        <v>42668</v>
      </c>
      <c r="I716" s="45">
        <v>7200</v>
      </c>
      <c r="J716" s="46" t="s">
        <v>22</v>
      </c>
      <c r="K716" s="46" t="s">
        <v>22</v>
      </c>
      <c r="L716" s="46" t="s">
        <v>22</v>
      </c>
      <c r="M716" s="46" t="s">
        <v>22</v>
      </c>
      <c r="N716" s="46" t="s">
        <v>22</v>
      </c>
      <c r="O716" s="46" t="s">
        <v>22</v>
      </c>
      <c r="P716" s="46" t="s">
        <v>22</v>
      </c>
      <c r="Q716" s="46" t="s">
        <v>22</v>
      </c>
      <c r="R716" s="43" t="s">
        <v>23</v>
      </c>
      <c r="S716" s="43">
        <v>1907267338</v>
      </c>
      <c r="T716" s="43" t="s">
        <v>30</v>
      </c>
    </row>
    <row r="717" spans="1:20" s="61" customFormat="1" ht="30" customHeight="1" x14ac:dyDescent="0.25">
      <c r="A717" s="3">
        <v>715</v>
      </c>
      <c r="B717" s="60" t="s">
        <v>1376</v>
      </c>
      <c r="C717" s="60" t="s">
        <v>1377</v>
      </c>
      <c r="D717" s="43">
        <v>64</v>
      </c>
      <c r="E717" s="43" t="s">
        <v>33</v>
      </c>
      <c r="F717" s="43" t="s">
        <v>1062</v>
      </c>
      <c r="G717" s="87" t="s">
        <v>43</v>
      </c>
      <c r="H717" s="44">
        <v>42668</v>
      </c>
      <c r="I717" s="45">
        <v>1075</v>
      </c>
      <c r="J717" s="46" t="s">
        <v>22</v>
      </c>
      <c r="K717" s="46" t="s">
        <v>22</v>
      </c>
      <c r="L717" s="46" t="s">
        <v>22</v>
      </c>
      <c r="M717" s="46" t="s">
        <v>22</v>
      </c>
      <c r="N717" s="46" t="s">
        <v>22</v>
      </c>
      <c r="O717" s="46" t="s">
        <v>22</v>
      </c>
      <c r="P717" s="46" t="s">
        <v>22</v>
      </c>
      <c r="Q717" s="46" t="s">
        <v>22</v>
      </c>
      <c r="R717" s="43" t="s">
        <v>23</v>
      </c>
      <c r="S717" s="43">
        <v>9857356552</v>
      </c>
      <c r="T717" s="43" t="s">
        <v>25</v>
      </c>
    </row>
    <row r="718" spans="1:20" s="61" customFormat="1" ht="30" customHeight="1" x14ac:dyDescent="0.25">
      <c r="A718" s="3">
        <v>716</v>
      </c>
      <c r="B718" s="60" t="s">
        <v>1378</v>
      </c>
      <c r="C718" s="60" t="s">
        <v>1379</v>
      </c>
      <c r="D718" s="43">
        <v>55</v>
      </c>
      <c r="E718" s="43" t="s">
        <v>33</v>
      </c>
      <c r="F718" s="43" t="s">
        <v>77</v>
      </c>
      <c r="G718" s="48" t="s">
        <v>21</v>
      </c>
      <c r="H718" s="44">
        <v>42668</v>
      </c>
      <c r="I718" s="45">
        <v>1075</v>
      </c>
      <c r="J718" s="46" t="s">
        <v>22</v>
      </c>
      <c r="K718" s="46" t="s">
        <v>22</v>
      </c>
      <c r="L718" s="46" t="s">
        <v>22</v>
      </c>
      <c r="M718" s="46" t="s">
        <v>22</v>
      </c>
      <c r="N718" s="46" t="s">
        <v>22</v>
      </c>
      <c r="O718" s="46" t="s">
        <v>22</v>
      </c>
      <c r="P718" s="46" t="s">
        <v>22</v>
      </c>
      <c r="Q718" s="46" t="s">
        <v>22</v>
      </c>
      <c r="R718" s="43" t="s">
        <v>23</v>
      </c>
      <c r="S718" s="43">
        <v>9816769898</v>
      </c>
      <c r="T718" s="43" t="s">
        <v>25</v>
      </c>
    </row>
    <row r="719" spans="1:20" s="86" customFormat="1" ht="30" customHeight="1" x14ac:dyDescent="0.25">
      <c r="A719" s="3">
        <v>717</v>
      </c>
      <c r="B719" s="80" t="s">
        <v>1380</v>
      </c>
      <c r="C719" s="80" t="s">
        <v>1381</v>
      </c>
      <c r="D719" s="43">
        <v>62</v>
      </c>
      <c r="E719" s="43" t="s">
        <v>19</v>
      </c>
      <c r="F719" s="43" t="s">
        <v>49</v>
      </c>
      <c r="G719" s="48" t="s">
        <v>109</v>
      </c>
      <c r="H719" s="44">
        <v>42669</v>
      </c>
      <c r="I719" s="45">
        <v>420</v>
      </c>
      <c r="J719" s="46" t="s">
        <v>22</v>
      </c>
      <c r="K719" s="46" t="s">
        <v>22</v>
      </c>
      <c r="L719" s="46" t="s">
        <v>22</v>
      </c>
      <c r="M719" s="46" t="s">
        <v>22</v>
      </c>
      <c r="N719" s="46" t="s">
        <v>22</v>
      </c>
      <c r="O719" s="46" t="s">
        <v>22</v>
      </c>
      <c r="P719" s="46" t="s">
        <v>22</v>
      </c>
      <c r="Q719" s="46" t="s">
        <v>22</v>
      </c>
      <c r="R719" s="43" t="s">
        <v>23</v>
      </c>
      <c r="S719" s="43">
        <v>9736076682</v>
      </c>
      <c r="T719" s="43" t="s">
        <v>30</v>
      </c>
    </row>
    <row r="720" spans="1:20" s="86" customFormat="1" ht="30" customHeight="1" x14ac:dyDescent="0.25">
      <c r="A720" s="3">
        <v>718</v>
      </c>
      <c r="B720" s="80" t="s">
        <v>1382</v>
      </c>
      <c r="C720" s="80" t="s">
        <v>1381</v>
      </c>
      <c r="D720" s="43">
        <v>40</v>
      </c>
      <c r="E720" s="43" t="s">
        <v>19</v>
      </c>
      <c r="F720" s="43" t="s">
        <v>49</v>
      </c>
      <c r="G720" s="48" t="s">
        <v>109</v>
      </c>
      <c r="H720" s="44">
        <v>42669</v>
      </c>
      <c r="I720" s="45">
        <v>420</v>
      </c>
      <c r="J720" s="46" t="s">
        <v>22</v>
      </c>
      <c r="K720" s="46" t="s">
        <v>22</v>
      </c>
      <c r="L720" s="46" t="s">
        <v>22</v>
      </c>
      <c r="M720" s="46" t="s">
        <v>22</v>
      </c>
      <c r="N720" s="46" t="s">
        <v>22</v>
      </c>
      <c r="O720" s="46" t="s">
        <v>22</v>
      </c>
      <c r="P720" s="46" t="s">
        <v>22</v>
      </c>
      <c r="Q720" s="46" t="s">
        <v>22</v>
      </c>
      <c r="R720" s="43" t="s">
        <v>23</v>
      </c>
      <c r="S720" s="43">
        <v>9804902496</v>
      </c>
      <c r="T720" s="43" t="s">
        <v>30</v>
      </c>
    </row>
    <row r="721" spans="1:20" s="86" customFormat="1" ht="30" customHeight="1" x14ac:dyDescent="0.25">
      <c r="A721" s="3">
        <v>719</v>
      </c>
      <c r="B721" s="80" t="s">
        <v>1383</v>
      </c>
      <c r="C721" s="80" t="s">
        <v>1384</v>
      </c>
      <c r="D721" s="43">
        <v>22</v>
      </c>
      <c r="E721" s="43" t="s">
        <v>19</v>
      </c>
      <c r="F721" s="43" t="s">
        <v>39</v>
      </c>
      <c r="G721" s="48" t="s">
        <v>35</v>
      </c>
      <c r="H721" s="44">
        <v>42669</v>
      </c>
      <c r="I721" s="45">
        <v>6900</v>
      </c>
      <c r="J721" s="46" t="s">
        <v>22</v>
      </c>
      <c r="K721" s="46" t="s">
        <v>22</v>
      </c>
      <c r="L721" s="46" t="s">
        <v>22</v>
      </c>
      <c r="M721" s="46" t="s">
        <v>22</v>
      </c>
      <c r="N721" s="46" t="s">
        <v>22</v>
      </c>
      <c r="O721" s="46" t="s">
        <v>22</v>
      </c>
      <c r="P721" s="46" t="s">
        <v>22</v>
      </c>
      <c r="Q721" s="46" t="s">
        <v>22</v>
      </c>
      <c r="R721" s="43" t="s">
        <v>23</v>
      </c>
      <c r="S721" s="43">
        <v>9817898982</v>
      </c>
      <c r="T721" s="43" t="s">
        <v>30</v>
      </c>
    </row>
    <row r="722" spans="1:20" s="86" customFormat="1" ht="30" customHeight="1" x14ac:dyDescent="0.25">
      <c r="A722" s="3">
        <v>720</v>
      </c>
      <c r="B722" s="80" t="s">
        <v>1385</v>
      </c>
      <c r="C722" s="80" t="s">
        <v>1386</v>
      </c>
      <c r="D722" s="43">
        <v>18</v>
      </c>
      <c r="E722" s="43" t="s">
        <v>19</v>
      </c>
      <c r="F722" s="43" t="s">
        <v>359</v>
      </c>
      <c r="G722" s="48" t="s">
        <v>35</v>
      </c>
      <c r="H722" s="44">
        <v>42670</v>
      </c>
      <c r="I722" s="45">
        <v>6900</v>
      </c>
      <c r="J722" s="46" t="s">
        <v>22</v>
      </c>
      <c r="K722" s="46" t="s">
        <v>22</v>
      </c>
      <c r="L722" s="46" t="s">
        <v>22</v>
      </c>
      <c r="M722" s="46" t="s">
        <v>22</v>
      </c>
      <c r="N722" s="46" t="s">
        <v>22</v>
      </c>
      <c r="O722" s="46" t="s">
        <v>22</v>
      </c>
      <c r="P722" s="46" t="s">
        <v>22</v>
      </c>
      <c r="Q722" s="46" t="s">
        <v>22</v>
      </c>
      <c r="R722" s="43" t="s">
        <v>23</v>
      </c>
      <c r="S722" s="43">
        <v>9459321735</v>
      </c>
      <c r="T722" s="43" t="s">
        <v>30</v>
      </c>
    </row>
    <row r="723" spans="1:20" s="86" customFormat="1" ht="30" customHeight="1" x14ac:dyDescent="0.25">
      <c r="A723" s="3">
        <v>721</v>
      </c>
      <c r="B723" s="80" t="s">
        <v>1387</v>
      </c>
      <c r="C723" s="80" t="s">
        <v>1388</v>
      </c>
      <c r="D723" s="43">
        <v>33</v>
      </c>
      <c r="E723" s="43" t="s">
        <v>19</v>
      </c>
      <c r="F723" s="43" t="s">
        <v>49</v>
      </c>
      <c r="G723" s="48" t="s">
        <v>35</v>
      </c>
      <c r="H723" s="44">
        <v>42670</v>
      </c>
      <c r="I723" s="45">
        <v>6900</v>
      </c>
      <c r="J723" s="46" t="s">
        <v>22</v>
      </c>
      <c r="K723" s="46" t="s">
        <v>22</v>
      </c>
      <c r="L723" s="46" t="s">
        <v>22</v>
      </c>
      <c r="M723" s="46" t="s">
        <v>22</v>
      </c>
      <c r="N723" s="46" t="s">
        <v>22</v>
      </c>
      <c r="O723" s="46" t="s">
        <v>22</v>
      </c>
      <c r="P723" s="46" t="s">
        <v>22</v>
      </c>
      <c r="Q723" s="46" t="s">
        <v>22</v>
      </c>
      <c r="R723" s="43" t="s">
        <v>23</v>
      </c>
      <c r="S723" s="43">
        <v>9857568649</v>
      </c>
      <c r="T723" s="43" t="s">
        <v>30</v>
      </c>
    </row>
    <row r="724" spans="1:20" s="86" customFormat="1" ht="30" customHeight="1" x14ac:dyDescent="0.25">
      <c r="A724" s="3">
        <v>722</v>
      </c>
      <c r="B724" s="80" t="s">
        <v>1389</v>
      </c>
      <c r="C724" s="80" t="s">
        <v>1390</v>
      </c>
      <c r="D724" s="43">
        <v>50</v>
      </c>
      <c r="E724" s="43" t="s">
        <v>19</v>
      </c>
      <c r="F724" s="43" t="s">
        <v>49</v>
      </c>
      <c r="G724" s="48" t="s">
        <v>115</v>
      </c>
      <c r="H724" s="44">
        <v>42670</v>
      </c>
      <c r="I724" s="45">
        <f>994*2</f>
        <v>1988</v>
      </c>
      <c r="J724" s="46" t="s">
        <v>22</v>
      </c>
      <c r="K724" s="46" t="s">
        <v>22</v>
      </c>
      <c r="L724" s="46" t="s">
        <v>22</v>
      </c>
      <c r="M724" s="46" t="s">
        <v>22</v>
      </c>
      <c r="N724" s="46" t="s">
        <v>22</v>
      </c>
      <c r="O724" s="46" t="s">
        <v>22</v>
      </c>
      <c r="P724" s="46" t="s">
        <v>22</v>
      </c>
      <c r="Q724" s="46" t="s">
        <v>22</v>
      </c>
      <c r="R724" s="43" t="s">
        <v>23</v>
      </c>
      <c r="S724" s="43">
        <v>9882140048</v>
      </c>
      <c r="T724" s="43" t="s">
        <v>30</v>
      </c>
    </row>
    <row r="725" spans="1:20" s="84" customFormat="1" ht="30" customHeight="1" x14ac:dyDescent="0.25">
      <c r="A725" s="3">
        <v>723</v>
      </c>
      <c r="B725" s="70" t="s">
        <v>1391</v>
      </c>
      <c r="C725" s="70" t="s">
        <v>1392</v>
      </c>
      <c r="D725" s="71">
        <v>10</v>
      </c>
      <c r="E725" s="71" t="s">
        <v>19</v>
      </c>
      <c r="F725" s="71" t="s">
        <v>609</v>
      </c>
      <c r="G725" s="48" t="s">
        <v>211</v>
      </c>
      <c r="H725" s="72">
        <v>42671</v>
      </c>
      <c r="I725" s="45">
        <v>7200</v>
      </c>
      <c r="J725" s="46" t="s">
        <v>22</v>
      </c>
      <c r="K725" s="46" t="s">
        <v>22</v>
      </c>
      <c r="L725" s="46" t="s">
        <v>22</v>
      </c>
      <c r="M725" s="46" t="s">
        <v>22</v>
      </c>
      <c r="N725" s="46" t="s">
        <v>22</v>
      </c>
      <c r="O725" s="46" t="s">
        <v>22</v>
      </c>
      <c r="P725" s="46" t="s">
        <v>22</v>
      </c>
      <c r="Q725" s="46" t="s">
        <v>22</v>
      </c>
      <c r="R725" s="71" t="s">
        <v>212</v>
      </c>
      <c r="S725" s="71">
        <v>9882241514</v>
      </c>
      <c r="T725" s="71" t="s">
        <v>30</v>
      </c>
    </row>
    <row r="726" spans="1:20" s="84" customFormat="1" ht="30" customHeight="1" x14ac:dyDescent="0.25">
      <c r="A726" s="3">
        <v>724</v>
      </c>
      <c r="B726" s="70" t="s">
        <v>1393</v>
      </c>
      <c r="C726" s="70" t="s">
        <v>1394</v>
      </c>
      <c r="D726" s="71">
        <v>9</v>
      </c>
      <c r="E726" s="71" t="s">
        <v>33</v>
      </c>
      <c r="F726" s="71" t="s">
        <v>61</v>
      </c>
      <c r="G726" s="48" t="s">
        <v>756</v>
      </c>
      <c r="H726" s="72">
        <v>42674</v>
      </c>
      <c r="I726" s="45">
        <f>2840*2</f>
        <v>5680</v>
      </c>
      <c r="J726" s="46" t="s">
        <v>22</v>
      </c>
      <c r="K726" s="46" t="s">
        <v>22</v>
      </c>
      <c r="L726" s="46" t="s">
        <v>22</v>
      </c>
      <c r="M726" s="46" t="s">
        <v>22</v>
      </c>
      <c r="N726" s="46" t="s">
        <v>22</v>
      </c>
      <c r="O726" s="46" t="s">
        <v>22</v>
      </c>
      <c r="P726" s="46" t="s">
        <v>22</v>
      </c>
      <c r="Q726" s="46" t="s">
        <v>22</v>
      </c>
      <c r="R726" s="71" t="s">
        <v>23</v>
      </c>
      <c r="S726" s="71">
        <v>9816103184</v>
      </c>
      <c r="T726" s="71" t="s">
        <v>25</v>
      </c>
    </row>
    <row r="727" spans="1:20" s="38" customFormat="1" ht="30" customHeight="1" x14ac:dyDescent="0.25">
      <c r="A727" s="3">
        <v>725</v>
      </c>
      <c r="B727" s="34" t="s">
        <v>1395</v>
      </c>
      <c r="C727" s="34" t="s">
        <v>1396</v>
      </c>
      <c r="D727" s="33">
        <v>53</v>
      </c>
      <c r="E727" s="33" t="s">
        <v>33</v>
      </c>
      <c r="F727" s="33" t="s">
        <v>77</v>
      </c>
      <c r="G727" s="7" t="s">
        <v>109</v>
      </c>
      <c r="H727" s="42">
        <v>42647</v>
      </c>
      <c r="I727" s="26">
        <v>420</v>
      </c>
      <c r="J727" s="8" t="s">
        <v>22</v>
      </c>
      <c r="K727" s="8" t="s">
        <v>22</v>
      </c>
      <c r="L727" s="8" t="s">
        <v>22</v>
      </c>
      <c r="M727" s="8" t="s">
        <v>22</v>
      </c>
      <c r="N727" s="8" t="s">
        <v>22</v>
      </c>
      <c r="O727" s="8" t="s">
        <v>22</v>
      </c>
      <c r="P727" s="8" t="s">
        <v>22</v>
      </c>
      <c r="Q727" s="8" t="s">
        <v>22</v>
      </c>
      <c r="R727" s="33" t="s">
        <v>212</v>
      </c>
      <c r="S727" s="33">
        <v>1906262202</v>
      </c>
      <c r="T727" s="33" t="s">
        <v>30</v>
      </c>
    </row>
    <row r="728" spans="1:20" s="38" customFormat="1" ht="30" customHeight="1" x14ac:dyDescent="0.25">
      <c r="A728" s="3">
        <v>726</v>
      </c>
      <c r="B728" s="34" t="s">
        <v>1397</v>
      </c>
      <c r="C728" s="34" t="s">
        <v>1396</v>
      </c>
      <c r="D728" s="33">
        <v>61</v>
      </c>
      <c r="E728" s="33" t="s">
        <v>33</v>
      </c>
      <c r="F728" s="33" t="s">
        <v>631</v>
      </c>
      <c r="G728" s="7" t="s">
        <v>109</v>
      </c>
      <c r="H728" s="42">
        <v>42647</v>
      </c>
      <c r="I728" s="26">
        <v>420</v>
      </c>
      <c r="J728" s="8" t="s">
        <v>22</v>
      </c>
      <c r="K728" s="8" t="s">
        <v>22</v>
      </c>
      <c r="L728" s="8" t="s">
        <v>22</v>
      </c>
      <c r="M728" s="8" t="s">
        <v>22</v>
      </c>
      <c r="N728" s="8" t="s">
        <v>22</v>
      </c>
      <c r="O728" s="8" t="s">
        <v>22</v>
      </c>
      <c r="P728" s="8" t="s">
        <v>22</v>
      </c>
      <c r="Q728" s="8" t="s">
        <v>22</v>
      </c>
      <c r="R728" s="33" t="s">
        <v>212</v>
      </c>
      <c r="S728" s="33">
        <v>1906262202</v>
      </c>
      <c r="T728" s="33" t="s">
        <v>30</v>
      </c>
    </row>
    <row r="729" spans="1:20" s="38" customFormat="1" ht="30" customHeight="1" x14ac:dyDescent="0.25">
      <c r="A729" s="3">
        <v>727</v>
      </c>
      <c r="B729" s="34" t="s">
        <v>1398</v>
      </c>
      <c r="C729" s="34" t="s">
        <v>1396</v>
      </c>
      <c r="D729" s="33">
        <v>62</v>
      </c>
      <c r="E729" s="33" t="s">
        <v>33</v>
      </c>
      <c r="F729" s="33" t="s">
        <v>77</v>
      </c>
      <c r="G729" s="7" t="s">
        <v>109</v>
      </c>
      <c r="H729" s="42">
        <v>42647</v>
      </c>
      <c r="I729" s="26">
        <v>420</v>
      </c>
      <c r="J729" s="8" t="s">
        <v>22</v>
      </c>
      <c r="K729" s="8" t="s">
        <v>22</v>
      </c>
      <c r="L729" s="8" t="s">
        <v>22</v>
      </c>
      <c r="M729" s="8" t="s">
        <v>22</v>
      </c>
      <c r="N729" s="8" t="s">
        <v>22</v>
      </c>
      <c r="O729" s="8" t="s">
        <v>22</v>
      </c>
      <c r="P729" s="8" t="s">
        <v>22</v>
      </c>
      <c r="Q729" s="8" t="s">
        <v>22</v>
      </c>
      <c r="R729" s="33" t="s">
        <v>212</v>
      </c>
      <c r="S729" s="33">
        <v>1906262202</v>
      </c>
      <c r="T729" s="33" t="s">
        <v>30</v>
      </c>
    </row>
    <row r="730" spans="1:20" s="38" customFormat="1" ht="30" customHeight="1" x14ac:dyDescent="0.25">
      <c r="A730" s="3">
        <v>728</v>
      </c>
      <c r="B730" s="34" t="s">
        <v>1399</v>
      </c>
      <c r="C730" s="34" t="s">
        <v>1396</v>
      </c>
      <c r="D730" s="33">
        <v>64</v>
      </c>
      <c r="E730" s="33" t="s">
        <v>33</v>
      </c>
      <c r="F730" s="33" t="s">
        <v>631</v>
      </c>
      <c r="G730" s="7" t="s">
        <v>109</v>
      </c>
      <c r="H730" s="42">
        <v>42647</v>
      </c>
      <c r="I730" s="26">
        <v>420</v>
      </c>
      <c r="J730" s="8" t="s">
        <v>22</v>
      </c>
      <c r="K730" s="8" t="s">
        <v>22</v>
      </c>
      <c r="L730" s="8" t="s">
        <v>22</v>
      </c>
      <c r="M730" s="8" t="s">
        <v>22</v>
      </c>
      <c r="N730" s="8" t="s">
        <v>22</v>
      </c>
      <c r="O730" s="8" t="s">
        <v>22</v>
      </c>
      <c r="P730" s="8" t="s">
        <v>22</v>
      </c>
      <c r="Q730" s="8" t="s">
        <v>22</v>
      </c>
      <c r="R730" s="33" t="s">
        <v>212</v>
      </c>
      <c r="S730" s="33">
        <v>1906262202</v>
      </c>
      <c r="T730" s="33" t="s">
        <v>30</v>
      </c>
    </row>
    <row r="731" spans="1:20" s="38" customFormat="1" ht="30" customHeight="1" x14ac:dyDescent="0.25">
      <c r="A731" s="3">
        <v>729</v>
      </c>
      <c r="B731" s="34" t="s">
        <v>1400</v>
      </c>
      <c r="C731" s="34" t="s">
        <v>1396</v>
      </c>
      <c r="D731" s="33">
        <v>66</v>
      </c>
      <c r="E731" s="33" t="s">
        <v>33</v>
      </c>
      <c r="F731" s="33" t="s">
        <v>631</v>
      </c>
      <c r="G731" s="7" t="s">
        <v>109</v>
      </c>
      <c r="H731" s="42">
        <v>42647</v>
      </c>
      <c r="I731" s="26">
        <v>420</v>
      </c>
      <c r="J731" s="8" t="s">
        <v>22</v>
      </c>
      <c r="K731" s="8" t="s">
        <v>22</v>
      </c>
      <c r="L731" s="8" t="s">
        <v>22</v>
      </c>
      <c r="M731" s="8" t="s">
        <v>22</v>
      </c>
      <c r="N731" s="8" t="s">
        <v>22</v>
      </c>
      <c r="O731" s="8" t="s">
        <v>22</v>
      </c>
      <c r="P731" s="8" t="s">
        <v>22</v>
      </c>
      <c r="Q731" s="8" t="s">
        <v>22</v>
      </c>
      <c r="R731" s="33" t="s">
        <v>212</v>
      </c>
      <c r="S731" s="33">
        <v>1906262202</v>
      </c>
      <c r="T731" s="33" t="s">
        <v>30</v>
      </c>
    </row>
    <row r="732" spans="1:20" s="38" customFormat="1" ht="30" customHeight="1" x14ac:dyDescent="0.25">
      <c r="A732" s="3">
        <v>730</v>
      </c>
      <c r="B732" s="34" t="s">
        <v>1401</v>
      </c>
      <c r="C732" s="34" t="s">
        <v>1396</v>
      </c>
      <c r="D732" s="33">
        <v>64</v>
      </c>
      <c r="E732" s="33" t="s">
        <v>33</v>
      </c>
      <c r="F732" s="33" t="s">
        <v>160</v>
      </c>
      <c r="G732" s="7" t="s">
        <v>109</v>
      </c>
      <c r="H732" s="42">
        <v>42647</v>
      </c>
      <c r="I732" s="26">
        <v>420</v>
      </c>
      <c r="J732" s="8" t="s">
        <v>22</v>
      </c>
      <c r="K732" s="8" t="s">
        <v>22</v>
      </c>
      <c r="L732" s="8" t="s">
        <v>22</v>
      </c>
      <c r="M732" s="8" t="s">
        <v>22</v>
      </c>
      <c r="N732" s="8" t="s">
        <v>22</v>
      </c>
      <c r="O732" s="8" t="s">
        <v>22</v>
      </c>
      <c r="P732" s="8" t="s">
        <v>22</v>
      </c>
      <c r="Q732" s="8" t="s">
        <v>22</v>
      </c>
      <c r="R732" s="33" t="s">
        <v>212</v>
      </c>
      <c r="S732" s="33">
        <v>8988060573</v>
      </c>
      <c r="T732" s="33" t="s">
        <v>30</v>
      </c>
    </row>
    <row r="733" spans="1:20" s="38" customFormat="1" ht="30" customHeight="1" x14ac:dyDescent="0.25">
      <c r="A733" s="3">
        <v>731</v>
      </c>
      <c r="B733" s="34" t="s">
        <v>1402</v>
      </c>
      <c r="C733" s="34" t="s">
        <v>1396</v>
      </c>
      <c r="D733" s="33">
        <v>66</v>
      </c>
      <c r="E733" s="33" t="s">
        <v>33</v>
      </c>
      <c r="F733" s="33" t="s">
        <v>160</v>
      </c>
      <c r="G733" s="7" t="s">
        <v>109</v>
      </c>
      <c r="H733" s="42">
        <v>42647</v>
      </c>
      <c r="I733" s="26">
        <v>420</v>
      </c>
      <c r="J733" s="8" t="s">
        <v>22</v>
      </c>
      <c r="K733" s="8" t="s">
        <v>22</v>
      </c>
      <c r="L733" s="8" t="s">
        <v>22</v>
      </c>
      <c r="M733" s="8" t="s">
        <v>22</v>
      </c>
      <c r="N733" s="8" t="s">
        <v>22</v>
      </c>
      <c r="O733" s="8" t="s">
        <v>22</v>
      </c>
      <c r="P733" s="8" t="s">
        <v>22</v>
      </c>
      <c r="Q733" s="8" t="s">
        <v>22</v>
      </c>
      <c r="R733" s="33" t="s">
        <v>212</v>
      </c>
      <c r="S733" s="33">
        <v>1906262202</v>
      </c>
      <c r="T733" s="33" t="s">
        <v>30</v>
      </c>
    </row>
    <row r="734" spans="1:20" s="38" customFormat="1" ht="30" customHeight="1" x14ac:dyDescent="0.25">
      <c r="A734" s="3">
        <v>732</v>
      </c>
      <c r="B734" s="34" t="s">
        <v>1403</v>
      </c>
      <c r="C734" s="34" t="s">
        <v>1396</v>
      </c>
      <c r="D734" s="33">
        <v>64</v>
      </c>
      <c r="E734" s="33" t="s">
        <v>33</v>
      </c>
      <c r="F734" s="33" t="s">
        <v>77</v>
      </c>
      <c r="G734" s="7" t="s">
        <v>109</v>
      </c>
      <c r="H734" s="42">
        <v>42647</v>
      </c>
      <c r="I734" s="26">
        <v>420</v>
      </c>
      <c r="J734" s="8" t="s">
        <v>22</v>
      </c>
      <c r="K734" s="8" t="s">
        <v>22</v>
      </c>
      <c r="L734" s="8" t="s">
        <v>22</v>
      </c>
      <c r="M734" s="8" t="s">
        <v>22</v>
      </c>
      <c r="N734" s="8" t="s">
        <v>22</v>
      </c>
      <c r="O734" s="8" t="s">
        <v>22</v>
      </c>
      <c r="P734" s="8" t="s">
        <v>22</v>
      </c>
      <c r="Q734" s="8" t="s">
        <v>22</v>
      </c>
      <c r="R734" s="33" t="s">
        <v>212</v>
      </c>
      <c r="S734" s="33">
        <v>1906262202</v>
      </c>
      <c r="T734" s="33" t="s">
        <v>30</v>
      </c>
    </row>
    <row r="735" spans="1:20" s="38" customFormat="1" ht="30" customHeight="1" x14ac:dyDescent="0.25">
      <c r="A735" s="3">
        <v>733</v>
      </c>
      <c r="B735" s="34" t="s">
        <v>1404</v>
      </c>
      <c r="C735" s="34" t="s">
        <v>1396</v>
      </c>
      <c r="D735" s="33">
        <v>66</v>
      </c>
      <c r="E735" s="33" t="s">
        <v>33</v>
      </c>
      <c r="F735" s="33" t="s">
        <v>28</v>
      </c>
      <c r="G735" s="7" t="s">
        <v>109</v>
      </c>
      <c r="H735" s="42">
        <v>42647</v>
      </c>
      <c r="I735" s="26">
        <v>420</v>
      </c>
      <c r="J735" s="8" t="s">
        <v>22</v>
      </c>
      <c r="K735" s="8" t="s">
        <v>22</v>
      </c>
      <c r="L735" s="8" t="s">
        <v>22</v>
      </c>
      <c r="M735" s="8" t="s">
        <v>22</v>
      </c>
      <c r="N735" s="8" t="s">
        <v>22</v>
      </c>
      <c r="O735" s="8" t="s">
        <v>22</v>
      </c>
      <c r="P735" s="8" t="s">
        <v>22</v>
      </c>
      <c r="Q735" s="8" t="s">
        <v>22</v>
      </c>
      <c r="R735" s="33" t="s">
        <v>212</v>
      </c>
      <c r="S735" s="33">
        <v>1906262202</v>
      </c>
      <c r="T735" s="33" t="s">
        <v>30</v>
      </c>
    </row>
    <row r="736" spans="1:20" s="38" customFormat="1" ht="30" customHeight="1" x14ac:dyDescent="0.25">
      <c r="A736" s="3">
        <v>734</v>
      </c>
      <c r="B736" s="34" t="s">
        <v>1405</v>
      </c>
      <c r="C736" s="34" t="s">
        <v>1406</v>
      </c>
      <c r="D736" s="33">
        <v>69</v>
      </c>
      <c r="E736" s="33" t="s">
        <v>19</v>
      </c>
      <c r="F736" s="33" t="s">
        <v>197</v>
      </c>
      <c r="G736" s="7" t="s">
        <v>85</v>
      </c>
      <c r="H736" s="42">
        <v>42666</v>
      </c>
      <c r="I736" s="26">
        <v>2038</v>
      </c>
      <c r="J736" s="8" t="s">
        <v>22</v>
      </c>
      <c r="K736" s="8" t="s">
        <v>22</v>
      </c>
      <c r="L736" s="8" t="s">
        <v>22</v>
      </c>
      <c r="M736" s="8" t="s">
        <v>22</v>
      </c>
      <c r="N736" s="8" t="s">
        <v>22</v>
      </c>
      <c r="O736" s="8" t="s">
        <v>22</v>
      </c>
      <c r="P736" s="8" t="s">
        <v>22</v>
      </c>
      <c r="Q736" s="8" t="s">
        <v>22</v>
      </c>
      <c r="R736" s="33" t="s">
        <v>23</v>
      </c>
      <c r="S736" s="33">
        <v>9816270454</v>
      </c>
      <c r="T736" s="33" t="s">
        <v>30</v>
      </c>
    </row>
    <row r="737" spans="1:20" s="38" customFormat="1" ht="30" customHeight="1" x14ac:dyDescent="0.25">
      <c r="A737" s="3">
        <v>735</v>
      </c>
      <c r="B737" s="34" t="s">
        <v>1407</v>
      </c>
      <c r="C737" s="34" t="s">
        <v>1408</v>
      </c>
      <c r="D737" s="33">
        <v>91</v>
      </c>
      <c r="E737" s="33" t="s">
        <v>19</v>
      </c>
      <c r="F737" s="33" t="s">
        <v>395</v>
      </c>
      <c r="G737" s="7" t="s">
        <v>109</v>
      </c>
      <c r="H737" s="42">
        <v>42666</v>
      </c>
      <c r="I737" s="26">
        <v>420</v>
      </c>
      <c r="J737" s="8" t="s">
        <v>22</v>
      </c>
      <c r="K737" s="8" t="s">
        <v>22</v>
      </c>
      <c r="L737" s="8" t="s">
        <v>22</v>
      </c>
      <c r="M737" s="8" t="s">
        <v>22</v>
      </c>
      <c r="N737" s="8" t="s">
        <v>22</v>
      </c>
      <c r="O737" s="8" t="s">
        <v>22</v>
      </c>
      <c r="P737" s="8" t="s">
        <v>22</v>
      </c>
      <c r="Q737" s="8" t="s">
        <v>22</v>
      </c>
      <c r="R737" s="33" t="s">
        <v>23</v>
      </c>
      <c r="S737" s="33">
        <v>9816385665</v>
      </c>
      <c r="T737" s="33" t="s">
        <v>30</v>
      </c>
    </row>
    <row r="738" spans="1:20" s="38" customFormat="1" ht="30" customHeight="1" x14ac:dyDescent="0.25">
      <c r="A738" s="3">
        <v>736</v>
      </c>
      <c r="B738" s="34" t="s">
        <v>1409</v>
      </c>
      <c r="C738" s="34" t="s">
        <v>1410</v>
      </c>
      <c r="D738" s="33">
        <v>45</v>
      </c>
      <c r="E738" s="33" t="s">
        <v>33</v>
      </c>
      <c r="F738" s="33" t="s">
        <v>197</v>
      </c>
      <c r="G738" s="7" t="s">
        <v>109</v>
      </c>
      <c r="H738" s="42">
        <v>42666</v>
      </c>
      <c r="I738" s="26">
        <v>420</v>
      </c>
      <c r="J738" s="8" t="s">
        <v>22</v>
      </c>
      <c r="K738" s="8" t="s">
        <v>22</v>
      </c>
      <c r="L738" s="8" t="s">
        <v>22</v>
      </c>
      <c r="M738" s="8" t="s">
        <v>22</v>
      </c>
      <c r="N738" s="8" t="s">
        <v>22</v>
      </c>
      <c r="O738" s="8" t="s">
        <v>22</v>
      </c>
      <c r="P738" s="8" t="s">
        <v>22</v>
      </c>
      <c r="Q738" s="8" t="s">
        <v>22</v>
      </c>
      <c r="R738" s="33" t="s">
        <v>23</v>
      </c>
      <c r="S738" s="33">
        <v>9805903980</v>
      </c>
      <c r="T738" s="33" t="s">
        <v>30</v>
      </c>
    </row>
    <row r="739" spans="1:20" s="38" customFormat="1" ht="30" customHeight="1" x14ac:dyDescent="0.25">
      <c r="A739" s="3">
        <v>737</v>
      </c>
      <c r="B739" s="34" t="s">
        <v>1411</v>
      </c>
      <c r="C739" s="34" t="s">
        <v>1412</v>
      </c>
      <c r="D739" s="33">
        <v>50</v>
      </c>
      <c r="E739" s="33" t="s">
        <v>19</v>
      </c>
      <c r="F739" s="33" t="s">
        <v>227</v>
      </c>
      <c r="G739" s="7" t="s">
        <v>109</v>
      </c>
      <c r="H739" s="42">
        <v>42666</v>
      </c>
      <c r="I739" s="26">
        <v>420</v>
      </c>
      <c r="J739" s="8" t="s">
        <v>22</v>
      </c>
      <c r="K739" s="8" t="s">
        <v>22</v>
      </c>
      <c r="L739" s="8" t="s">
        <v>22</v>
      </c>
      <c r="M739" s="8" t="s">
        <v>22</v>
      </c>
      <c r="N739" s="8" t="s">
        <v>22</v>
      </c>
      <c r="O739" s="8" t="s">
        <v>22</v>
      </c>
      <c r="P739" s="8" t="s">
        <v>22</v>
      </c>
      <c r="Q739" s="8" t="s">
        <v>22</v>
      </c>
      <c r="R739" s="33" t="s">
        <v>23</v>
      </c>
      <c r="S739" s="33">
        <v>9816850817</v>
      </c>
      <c r="T739" s="33" t="s">
        <v>30</v>
      </c>
    </row>
    <row r="740" spans="1:20" s="38" customFormat="1" ht="30" customHeight="1" x14ac:dyDescent="0.25">
      <c r="A740" s="3">
        <v>738</v>
      </c>
      <c r="B740" s="34" t="s">
        <v>1413</v>
      </c>
      <c r="C740" s="34" t="s">
        <v>1414</v>
      </c>
      <c r="D740" s="33">
        <v>37</v>
      </c>
      <c r="E740" s="33" t="s">
        <v>19</v>
      </c>
      <c r="F740" s="3" t="s">
        <v>49</v>
      </c>
      <c r="G740" s="7" t="s">
        <v>35</v>
      </c>
      <c r="H740" s="42">
        <v>42666</v>
      </c>
      <c r="I740" s="26">
        <v>6900</v>
      </c>
      <c r="J740" s="8" t="s">
        <v>22</v>
      </c>
      <c r="K740" s="8" t="s">
        <v>22</v>
      </c>
      <c r="L740" s="8" t="s">
        <v>22</v>
      </c>
      <c r="M740" s="8" t="s">
        <v>22</v>
      </c>
      <c r="N740" s="8" t="s">
        <v>22</v>
      </c>
      <c r="O740" s="8" t="s">
        <v>22</v>
      </c>
      <c r="P740" s="8" t="s">
        <v>22</v>
      </c>
      <c r="Q740" s="8" t="s">
        <v>22</v>
      </c>
      <c r="R740" s="33" t="s">
        <v>23</v>
      </c>
      <c r="S740" s="33">
        <v>9857821450</v>
      </c>
      <c r="T740" s="33" t="s">
        <v>30</v>
      </c>
    </row>
    <row r="741" spans="1:20" s="38" customFormat="1" ht="30" customHeight="1" x14ac:dyDescent="0.25">
      <c r="A741" s="3">
        <v>739</v>
      </c>
      <c r="B741" s="34" t="s">
        <v>1415</v>
      </c>
      <c r="C741" s="34" t="s">
        <v>1414</v>
      </c>
      <c r="D741" s="33">
        <v>83</v>
      </c>
      <c r="E741" s="33" t="s">
        <v>19</v>
      </c>
      <c r="F741" s="33" t="s">
        <v>77</v>
      </c>
      <c r="G741" s="7" t="s">
        <v>109</v>
      </c>
      <c r="H741" s="42">
        <v>42666</v>
      </c>
      <c r="I741" s="26">
        <v>420</v>
      </c>
      <c r="J741" s="8" t="s">
        <v>22</v>
      </c>
      <c r="K741" s="8" t="s">
        <v>22</v>
      </c>
      <c r="L741" s="8" t="s">
        <v>22</v>
      </c>
      <c r="M741" s="8" t="s">
        <v>22</v>
      </c>
      <c r="N741" s="8" t="s">
        <v>22</v>
      </c>
      <c r="O741" s="8" t="s">
        <v>22</v>
      </c>
      <c r="P741" s="8" t="s">
        <v>22</v>
      </c>
      <c r="Q741" s="8" t="s">
        <v>22</v>
      </c>
      <c r="R741" s="33" t="s">
        <v>23</v>
      </c>
      <c r="S741" s="33">
        <v>1978266111</v>
      </c>
      <c r="T741" s="33" t="s">
        <v>30</v>
      </c>
    </row>
    <row r="742" spans="1:20" s="38" customFormat="1" ht="30" customHeight="1" x14ac:dyDescent="0.25">
      <c r="A742" s="3">
        <v>740</v>
      </c>
      <c r="B742" s="34" t="s">
        <v>1416</v>
      </c>
      <c r="C742" s="34" t="s">
        <v>1414</v>
      </c>
      <c r="D742" s="33">
        <v>75</v>
      </c>
      <c r="E742" s="33" t="s">
        <v>33</v>
      </c>
      <c r="F742" s="33" t="s">
        <v>368</v>
      </c>
      <c r="G742" s="7" t="s">
        <v>1417</v>
      </c>
      <c r="H742" s="42">
        <v>42666</v>
      </c>
      <c r="I742" s="26">
        <v>3260</v>
      </c>
      <c r="J742" s="8" t="s">
        <v>22</v>
      </c>
      <c r="K742" s="8" t="s">
        <v>22</v>
      </c>
      <c r="L742" s="8" t="s">
        <v>22</v>
      </c>
      <c r="M742" s="8" t="s">
        <v>22</v>
      </c>
      <c r="N742" s="8" t="s">
        <v>22</v>
      </c>
      <c r="O742" s="8" t="s">
        <v>22</v>
      </c>
      <c r="P742" s="8" t="s">
        <v>22</v>
      </c>
      <c r="Q742" s="8" t="s">
        <v>22</v>
      </c>
      <c r="R742" s="33" t="s">
        <v>23</v>
      </c>
      <c r="S742" s="33">
        <v>9418200614</v>
      </c>
      <c r="T742" s="33" t="s">
        <v>25</v>
      </c>
    </row>
    <row r="743" spans="1:20" s="65" customFormat="1" ht="30" customHeight="1" x14ac:dyDescent="0.25">
      <c r="A743" s="3">
        <v>741</v>
      </c>
      <c r="B743" s="37" t="s">
        <v>1418</v>
      </c>
      <c r="C743" s="37" t="s">
        <v>1419</v>
      </c>
      <c r="D743" s="6">
        <v>86</v>
      </c>
      <c r="E743" s="6" t="s">
        <v>19</v>
      </c>
      <c r="F743" s="6" t="s">
        <v>197</v>
      </c>
      <c r="G743" s="19" t="s">
        <v>1420</v>
      </c>
      <c r="H743" s="22">
        <v>42666</v>
      </c>
      <c r="I743" s="23">
        <v>6100</v>
      </c>
      <c r="J743" s="16" t="s">
        <v>22</v>
      </c>
      <c r="K743" s="16" t="s">
        <v>22</v>
      </c>
      <c r="L743" s="16" t="s">
        <v>22</v>
      </c>
      <c r="M743" s="16" t="s">
        <v>22</v>
      </c>
      <c r="N743" s="16" t="s">
        <v>22</v>
      </c>
      <c r="O743" s="16" t="s">
        <v>22</v>
      </c>
      <c r="P743" s="16" t="s">
        <v>22</v>
      </c>
      <c r="Q743" s="16" t="s">
        <v>22</v>
      </c>
      <c r="R743" s="6" t="s">
        <v>36</v>
      </c>
      <c r="S743" s="6">
        <v>8988253203</v>
      </c>
      <c r="T743" s="6" t="s">
        <v>25</v>
      </c>
    </row>
    <row r="744" spans="1:20" s="65" customFormat="1" ht="30" customHeight="1" x14ac:dyDescent="0.25">
      <c r="A744" s="3">
        <v>742</v>
      </c>
      <c r="B744" s="37" t="s">
        <v>1421</v>
      </c>
      <c r="C744" s="37" t="s">
        <v>1422</v>
      </c>
      <c r="D744" s="6">
        <v>45</v>
      </c>
      <c r="E744" s="6" t="s">
        <v>19</v>
      </c>
      <c r="F744" s="6" t="s">
        <v>368</v>
      </c>
      <c r="G744" s="19" t="s">
        <v>109</v>
      </c>
      <c r="H744" s="22">
        <v>42666</v>
      </c>
      <c r="I744" s="23">
        <v>420</v>
      </c>
      <c r="J744" s="16" t="s">
        <v>22</v>
      </c>
      <c r="K744" s="16" t="s">
        <v>22</v>
      </c>
      <c r="L744" s="16" t="s">
        <v>22</v>
      </c>
      <c r="M744" s="16" t="s">
        <v>22</v>
      </c>
      <c r="N744" s="16" t="s">
        <v>22</v>
      </c>
      <c r="O744" s="16" t="s">
        <v>22</v>
      </c>
      <c r="P744" s="16" t="s">
        <v>22</v>
      </c>
      <c r="Q744" s="16" t="s">
        <v>22</v>
      </c>
      <c r="R744" s="6" t="s">
        <v>36</v>
      </c>
      <c r="S744" s="6">
        <v>9816704144</v>
      </c>
      <c r="T744" s="6" t="s">
        <v>30</v>
      </c>
    </row>
    <row r="745" spans="1:20" s="38" customFormat="1" ht="30" customHeight="1" x14ac:dyDescent="0.25">
      <c r="A745" s="3">
        <v>743</v>
      </c>
      <c r="B745" s="34" t="s">
        <v>1423</v>
      </c>
      <c r="C745" s="34" t="s">
        <v>1424</v>
      </c>
      <c r="D745" s="33">
        <v>45</v>
      </c>
      <c r="E745" s="33" t="s">
        <v>19</v>
      </c>
      <c r="F745" s="33" t="s">
        <v>197</v>
      </c>
      <c r="G745" s="7" t="s">
        <v>62</v>
      </c>
      <c r="H745" s="42">
        <v>42666</v>
      </c>
      <c r="I745" s="26">
        <v>84</v>
      </c>
      <c r="J745" s="8" t="s">
        <v>22</v>
      </c>
      <c r="K745" s="8" t="s">
        <v>22</v>
      </c>
      <c r="L745" s="8" t="s">
        <v>22</v>
      </c>
      <c r="M745" s="8" t="s">
        <v>22</v>
      </c>
      <c r="N745" s="8" t="s">
        <v>22</v>
      </c>
      <c r="O745" s="8" t="s">
        <v>22</v>
      </c>
      <c r="P745" s="8" t="s">
        <v>22</v>
      </c>
      <c r="Q745" s="8" t="s">
        <v>22</v>
      </c>
      <c r="R745" s="33" t="s">
        <v>36</v>
      </c>
      <c r="S745" s="33">
        <v>8628968894</v>
      </c>
      <c r="T745" s="33" t="s">
        <v>63</v>
      </c>
    </row>
    <row r="746" spans="1:20" s="38" customFormat="1" ht="30" customHeight="1" x14ac:dyDescent="0.25">
      <c r="A746" s="3">
        <v>744</v>
      </c>
      <c r="B746" s="34" t="s">
        <v>1425</v>
      </c>
      <c r="C746" s="34" t="s">
        <v>1426</v>
      </c>
      <c r="D746" s="33">
        <v>80</v>
      </c>
      <c r="E746" s="33" t="s">
        <v>19</v>
      </c>
      <c r="F746" s="33" t="s">
        <v>80</v>
      </c>
      <c r="G746" s="7" t="s">
        <v>109</v>
      </c>
      <c r="H746" s="42">
        <v>42666</v>
      </c>
      <c r="I746" s="26">
        <v>420</v>
      </c>
      <c r="J746" s="8" t="s">
        <v>22</v>
      </c>
      <c r="K746" s="8" t="s">
        <v>22</v>
      </c>
      <c r="L746" s="8" t="s">
        <v>22</v>
      </c>
      <c r="M746" s="8" t="s">
        <v>22</v>
      </c>
      <c r="N746" s="8" t="s">
        <v>22</v>
      </c>
      <c r="O746" s="8" t="s">
        <v>22</v>
      </c>
      <c r="P746" s="8" t="s">
        <v>22</v>
      </c>
      <c r="Q746" s="8" t="s">
        <v>22</v>
      </c>
      <c r="R746" s="33" t="s">
        <v>177</v>
      </c>
      <c r="S746" s="33">
        <v>9817124209</v>
      </c>
      <c r="T746" s="33" t="s">
        <v>30</v>
      </c>
    </row>
    <row r="747" spans="1:20" s="38" customFormat="1" ht="30" customHeight="1" x14ac:dyDescent="0.25">
      <c r="A747" s="3">
        <v>745</v>
      </c>
      <c r="B747" s="34" t="s">
        <v>1427</v>
      </c>
      <c r="C747" s="34" t="s">
        <v>1422</v>
      </c>
      <c r="D747" s="33">
        <v>56</v>
      </c>
      <c r="E747" s="33" t="s">
        <v>19</v>
      </c>
      <c r="F747" s="33" t="s">
        <v>135</v>
      </c>
      <c r="G747" s="7" t="s">
        <v>85</v>
      </c>
      <c r="H747" s="42">
        <v>42666</v>
      </c>
      <c r="I747" s="26">
        <v>2038</v>
      </c>
      <c r="J747" s="8" t="s">
        <v>22</v>
      </c>
      <c r="K747" s="8" t="s">
        <v>22</v>
      </c>
      <c r="L747" s="8" t="s">
        <v>22</v>
      </c>
      <c r="M747" s="8" t="s">
        <v>22</v>
      </c>
      <c r="N747" s="8" t="s">
        <v>22</v>
      </c>
      <c r="O747" s="8" t="s">
        <v>22</v>
      </c>
      <c r="P747" s="8" t="s">
        <v>22</v>
      </c>
      <c r="Q747" s="8" t="s">
        <v>22</v>
      </c>
      <c r="R747" s="33" t="s">
        <v>23</v>
      </c>
      <c r="S747" s="33">
        <v>9817313417</v>
      </c>
      <c r="T747" s="33" t="s">
        <v>30</v>
      </c>
    </row>
    <row r="748" spans="1:20" s="38" customFormat="1" ht="30" customHeight="1" x14ac:dyDescent="0.25">
      <c r="A748" s="3">
        <v>746</v>
      </c>
      <c r="B748" s="34" t="s">
        <v>1428</v>
      </c>
      <c r="C748" s="34" t="s">
        <v>1414</v>
      </c>
      <c r="D748" s="33">
        <v>94</v>
      </c>
      <c r="E748" s="33" t="s">
        <v>19</v>
      </c>
      <c r="F748" s="33" t="s">
        <v>395</v>
      </c>
      <c r="G748" s="7" t="s">
        <v>109</v>
      </c>
      <c r="H748" s="42">
        <v>42666</v>
      </c>
      <c r="I748" s="26">
        <v>420</v>
      </c>
      <c r="J748" s="8" t="s">
        <v>22</v>
      </c>
      <c r="K748" s="8" t="s">
        <v>22</v>
      </c>
      <c r="L748" s="8" t="s">
        <v>22</v>
      </c>
      <c r="M748" s="8" t="s">
        <v>22</v>
      </c>
      <c r="N748" s="8" t="s">
        <v>22</v>
      </c>
      <c r="O748" s="8" t="s">
        <v>22</v>
      </c>
      <c r="P748" s="8" t="s">
        <v>22</v>
      </c>
      <c r="Q748" s="8" t="s">
        <v>22</v>
      </c>
      <c r="R748" s="33" t="s">
        <v>36</v>
      </c>
      <c r="S748" s="33">
        <v>9625452247</v>
      </c>
      <c r="T748" s="33" t="s">
        <v>30</v>
      </c>
    </row>
    <row r="749" spans="1:20" s="38" customFormat="1" ht="30" customHeight="1" x14ac:dyDescent="0.25">
      <c r="A749" s="3">
        <v>747</v>
      </c>
      <c r="B749" s="34" t="s">
        <v>1429</v>
      </c>
      <c r="C749" s="34" t="s">
        <v>1430</v>
      </c>
      <c r="D749" s="33">
        <v>80</v>
      </c>
      <c r="E749" s="33" t="s">
        <v>19</v>
      </c>
      <c r="F749" s="33" t="s">
        <v>368</v>
      </c>
      <c r="G749" s="7" t="s">
        <v>115</v>
      </c>
      <c r="H749" s="42">
        <v>42666</v>
      </c>
      <c r="I749" s="26">
        <v>1988</v>
      </c>
      <c r="J749" s="8" t="s">
        <v>22</v>
      </c>
      <c r="K749" s="8" t="s">
        <v>22</v>
      </c>
      <c r="L749" s="8" t="s">
        <v>22</v>
      </c>
      <c r="M749" s="8" t="s">
        <v>22</v>
      </c>
      <c r="N749" s="8" t="s">
        <v>22</v>
      </c>
      <c r="O749" s="8" t="s">
        <v>22</v>
      </c>
      <c r="P749" s="8" t="s">
        <v>22</v>
      </c>
      <c r="Q749" s="8" t="s">
        <v>22</v>
      </c>
      <c r="R749" s="33" t="s">
        <v>23</v>
      </c>
      <c r="S749" s="33">
        <v>9625810259</v>
      </c>
      <c r="T749" s="33" t="s">
        <v>30</v>
      </c>
    </row>
    <row r="750" spans="1:20" s="38" customFormat="1" ht="30" customHeight="1" x14ac:dyDescent="0.25">
      <c r="A750" s="3">
        <v>748</v>
      </c>
      <c r="B750" s="34" t="s">
        <v>1431</v>
      </c>
      <c r="C750" s="34" t="s">
        <v>1432</v>
      </c>
      <c r="D750" s="33">
        <v>40</v>
      </c>
      <c r="E750" s="33" t="s">
        <v>33</v>
      </c>
      <c r="F750" s="33" t="s">
        <v>197</v>
      </c>
      <c r="G750" s="7" t="s">
        <v>109</v>
      </c>
      <c r="H750" s="42">
        <v>42666</v>
      </c>
      <c r="I750" s="26">
        <v>420</v>
      </c>
      <c r="J750" s="8" t="s">
        <v>22</v>
      </c>
      <c r="K750" s="8" t="s">
        <v>22</v>
      </c>
      <c r="L750" s="8" t="s">
        <v>22</v>
      </c>
      <c r="M750" s="8" t="s">
        <v>22</v>
      </c>
      <c r="N750" s="8" t="s">
        <v>22</v>
      </c>
      <c r="O750" s="8" t="s">
        <v>22</v>
      </c>
      <c r="P750" s="8" t="s">
        <v>22</v>
      </c>
      <c r="Q750" s="8" t="s">
        <v>22</v>
      </c>
      <c r="R750" s="33" t="s">
        <v>23</v>
      </c>
      <c r="S750" s="33">
        <v>8894817166</v>
      </c>
      <c r="T750" s="33" t="s">
        <v>30</v>
      </c>
    </row>
    <row r="751" spans="1:20" s="38" customFormat="1" ht="30" customHeight="1" x14ac:dyDescent="0.25">
      <c r="A751" s="3">
        <v>749</v>
      </c>
      <c r="B751" s="34" t="s">
        <v>1433</v>
      </c>
      <c r="C751" s="34" t="s">
        <v>1434</v>
      </c>
      <c r="D751" s="33">
        <v>29</v>
      </c>
      <c r="E751" s="33" t="s">
        <v>19</v>
      </c>
      <c r="F751" s="33" t="s">
        <v>99</v>
      </c>
      <c r="G751" s="7" t="s">
        <v>85</v>
      </c>
      <c r="H751" s="42">
        <v>42666</v>
      </c>
      <c r="I751" s="26">
        <v>2038</v>
      </c>
      <c r="J751" s="8" t="s">
        <v>22</v>
      </c>
      <c r="K751" s="8" t="s">
        <v>22</v>
      </c>
      <c r="L751" s="8" t="s">
        <v>22</v>
      </c>
      <c r="M751" s="8" t="s">
        <v>22</v>
      </c>
      <c r="N751" s="8" t="s">
        <v>22</v>
      </c>
      <c r="O751" s="8" t="s">
        <v>22</v>
      </c>
      <c r="P751" s="8" t="s">
        <v>22</v>
      </c>
      <c r="Q751" s="8" t="s">
        <v>22</v>
      </c>
      <c r="R751" s="33" t="s">
        <v>23</v>
      </c>
      <c r="S751" s="33">
        <v>9816787275</v>
      </c>
      <c r="T751" s="33" t="s">
        <v>30</v>
      </c>
    </row>
    <row r="752" spans="1:20" s="38" customFormat="1" ht="30" customHeight="1" x14ac:dyDescent="0.25">
      <c r="A752" s="3">
        <v>750</v>
      </c>
      <c r="B752" s="34" t="s">
        <v>1435</v>
      </c>
      <c r="C752" s="34" t="s">
        <v>1414</v>
      </c>
      <c r="D752" s="33">
        <v>72</v>
      </c>
      <c r="E752" s="33" t="s">
        <v>19</v>
      </c>
      <c r="F752" s="33" t="s">
        <v>1436</v>
      </c>
      <c r="G752" s="7" t="s">
        <v>35</v>
      </c>
      <c r="H752" s="42">
        <v>42666</v>
      </c>
      <c r="I752" s="26">
        <v>6900</v>
      </c>
      <c r="J752" s="8" t="s">
        <v>22</v>
      </c>
      <c r="K752" s="8" t="s">
        <v>22</v>
      </c>
      <c r="L752" s="8" t="s">
        <v>22</v>
      </c>
      <c r="M752" s="8" t="s">
        <v>22</v>
      </c>
      <c r="N752" s="8" t="s">
        <v>22</v>
      </c>
      <c r="O752" s="8" t="s">
        <v>22</v>
      </c>
      <c r="P752" s="8" t="s">
        <v>22</v>
      </c>
      <c r="Q752" s="8" t="s">
        <v>22</v>
      </c>
      <c r="R752" s="33" t="s">
        <v>23</v>
      </c>
      <c r="S752" s="33">
        <v>9857309768</v>
      </c>
      <c r="T752" s="33" t="s">
        <v>30</v>
      </c>
    </row>
    <row r="753" spans="1:20" s="38" customFormat="1" ht="30" customHeight="1" x14ac:dyDescent="0.25">
      <c r="A753" s="3">
        <v>751</v>
      </c>
      <c r="B753" s="34" t="s">
        <v>1437</v>
      </c>
      <c r="C753" s="34" t="s">
        <v>1414</v>
      </c>
      <c r="D753" s="33">
        <v>35</v>
      </c>
      <c r="E753" s="33" t="s">
        <v>33</v>
      </c>
      <c r="F753" s="33" t="s">
        <v>49</v>
      </c>
      <c r="G753" s="7" t="s">
        <v>115</v>
      </c>
      <c r="H753" s="42">
        <v>42666</v>
      </c>
      <c r="I753" s="26">
        <v>1988</v>
      </c>
      <c r="J753" s="8" t="s">
        <v>22</v>
      </c>
      <c r="K753" s="8" t="s">
        <v>22</v>
      </c>
      <c r="L753" s="8" t="s">
        <v>22</v>
      </c>
      <c r="M753" s="8" t="s">
        <v>22</v>
      </c>
      <c r="N753" s="8" t="s">
        <v>22</v>
      </c>
      <c r="O753" s="8" t="s">
        <v>22</v>
      </c>
      <c r="P753" s="8" t="s">
        <v>22</v>
      </c>
      <c r="Q753" s="8" t="s">
        <v>22</v>
      </c>
      <c r="R753" s="33" t="s">
        <v>23</v>
      </c>
      <c r="S753" s="33">
        <v>9817075673</v>
      </c>
      <c r="T753" s="33" t="s">
        <v>30</v>
      </c>
    </row>
    <row r="754" spans="1:20" s="38" customFormat="1" ht="30" customHeight="1" x14ac:dyDescent="0.25">
      <c r="A754" s="3">
        <v>752</v>
      </c>
      <c r="B754" s="34" t="s">
        <v>1438</v>
      </c>
      <c r="C754" s="34" t="s">
        <v>1426</v>
      </c>
      <c r="D754" s="33">
        <v>40</v>
      </c>
      <c r="E754" s="33" t="s">
        <v>19</v>
      </c>
      <c r="F754" s="33" t="s">
        <v>99</v>
      </c>
      <c r="G754" s="7" t="s">
        <v>35</v>
      </c>
      <c r="H754" s="42">
        <v>42666</v>
      </c>
      <c r="I754" s="26">
        <v>6900</v>
      </c>
      <c r="J754" s="8" t="s">
        <v>22</v>
      </c>
      <c r="K754" s="8" t="s">
        <v>22</v>
      </c>
      <c r="L754" s="8" t="s">
        <v>22</v>
      </c>
      <c r="M754" s="8" t="s">
        <v>22</v>
      </c>
      <c r="N754" s="8" t="s">
        <v>22</v>
      </c>
      <c r="O754" s="8" t="s">
        <v>22</v>
      </c>
      <c r="P754" s="8" t="s">
        <v>22</v>
      </c>
      <c r="Q754" s="8" t="s">
        <v>22</v>
      </c>
      <c r="R754" s="33" t="s">
        <v>23</v>
      </c>
      <c r="S754" s="33">
        <v>9625936939</v>
      </c>
      <c r="T754" s="33" t="s">
        <v>30</v>
      </c>
    </row>
    <row r="755" spans="1:20" s="38" customFormat="1" ht="30" customHeight="1" x14ac:dyDescent="0.25">
      <c r="A755" s="3">
        <v>753</v>
      </c>
      <c r="B755" s="34" t="s">
        <v>1439</v>
      </c>
      <c r="C755" s="34" t="s">
        <v>1440</v>
      </c>
      <c r="D755" s="33">
        <v>57</v>
      </c>
      <c r="E755" s="33" t="s">
        <v>19</v>
      </c>
      <c r="F755" s="33" t="s">
        <v>49</v>
      </c>
      <c r="G755" s="7" t="s">
        <v>100</v>
      </c>
      <c r="H755" s="42">
        <v>42666</v>
      </c>
      <c r="I755" s="26">
        <v>7100</v>
      </c>
      <c r="J755" s="8" t="s">
        <v>22</v>
      </c>
      <c r="K755" s="8" t="s">
        <v>22</v>
      </c>
      <c r="L755" s="8" t="s">
        <v>22</v>
      </c>
      <c r="M755" s="8" t="s">
        <v>22</v>
      </c>
      <c r="N755" s="8" t="s">
        <v>22</v>
      </c>
      <c r="O755" s="8" t="s">
        <v>22</v>
      </c>
      <c r="P755" s="8" t="s">
        <v>22</v>
      </c>
      <c r="Q755" s="8" t="s">
        <v>22</v>
      </c>
      <c r="R755" s="33" t="s">
        <v>36</v>
      </c>
      <c r="S755" s="33">
        <v>9882543903</v>
      </c>
      <c r="T755" s="33" t="s">
        <v>30</v>
      </c>
    </row>
    <row r="756" spans="1:20" s="38" customFormat="1" ht="30" customHeight="1" x14ac:dyDescent="0.25">
      <c r="A756" s="3">
        <v>754</v>
      </c>
      <c r="B756" s="34" t="s">
        <v>1441</v>
      </c>
      <c r="C756" s="34" t="s">
        <v>1442</v>
      </c>
      <c r="D756" s="33">
        <v>96</v>
      </c>
      <c r="E756" s="33" t="s">
        <v>19</v>
      </c>
      <c r="F756" s="33" t="s">
        <v>227</v>
      </c>
      <c r="G756" s="7" t="s">
        <v>109</v>
      </c>
      <c r="H756" s="42">
        <v>42666</v>
      </c>
      <c r="I756" s="26">
        <v>420</v>
      </c>
      <c r="J756" s="8" t="s">
        <v>22</v>
      </c>
      <c r="K756" s="8" t="s">
        <v>22</v>
      </c>
      <c r="L756" s="8" t="s">
        <v>22</v>
      </c>
      <c r="M756" s="8" t="s">
        <v>22</v>
      </c>
      <c r="N756" s="8" t="s">
        <v>22</v>
      </c>
      <c r="O756" s="8" t="s">
        <v>22</v>
      </c>
      <c r="P756" s="8" t="s">
        <v>22</v>
      </c>
      <c r="Q756" s="8" t="s">
        <v>22</v>
      </c>
      <c r="R756" s="33" t="s">
        <v>36</v>
      </c>
      <c r="S756" s="33">
        <v>8988253203</v>
      </c>
      <c r="T756" s="33" t="s">
        <v>30</v>
      </c>
    </row>
    <row r="757" spans="1:20" s="38" customFormat="1" ht="30" customHeight="1" x14ac:dyDescent="0.25">
      <c r="A757" s="3">
        <v>755</v>
      </c>
      <c r="B757" s="34" t="s">
        <v>1443</v>
      </c>
      <c r="C757" s="34" t="s">
        <v>1442</v>
      </c>
      <c r="D757" s="33">
        <v>87</v>
      </c>
      <c r="E757" s="33" t="s">
        <v>19</v>
      </c>
      <c r="F757" s="33" t="s">
        <v>227</v>
      </c>
      <c r="G757" s="7" t="s">
        <v>109</v>
      </c>
      <c r="H757" s="42">
        <v>42666</v>
      </c>
      <c r="I757" s="26">
        <v>420</v>
      </c>
      <c r="J757" s="8" t="s">
        <v>22</v>
      </c>
      <c r="K757" s="8" t="s">
        <v>22</v>
      </c>
      <c r="L757" s="8" t="s">
        <v>22</v>
      </c>
      <c r="M757" s="8" t="s">
        <v>22</v>
      </c>
      <c r="N757" s="8" t="s">
        <v>22</v>
      </c>
      <c r="O757" s="8" t="s">
        <v>22</v>
      </c>
      <c r="P757" s="8" t="s">
        <v>22</v>
      </c>
      <c r="Q757" s="8" t="s">
        <v>22</v>
      </c>
      <c r="R757" s="33" t="s">
        <v>23</v>
      </c>
      <c r="S757" s="33">
        <v>8988253203</v>
      </c>
      <c r="T757" s="33" t="s">
        <v>30</v>
      </c>
    </row>
    <row r="758" spans="1:20" s="38" customFormat="1" ht="30" customHeight="1" x14ac:dyDescent="0.25">
      <c r="A758" s="3">
        <v>756</v>
      </c>
      <c r="B758" s="34" t="s">
        <v>1444</v>
      </c>
      <c r="C758" s="34" t="s">
        <v>1445</v>
      </c>
      <c r="D758" s="33">
        <v>60</v>
      </c>
      <c r="E758" s="33" t="s">
        <v>33</v>
      </c>
      <c r="F758" s="33" t="s">
        <v>197</v>
      </c>
      <c r="G758" s="7" t="s">
        <v>211</v>
      </c>
      <c r="H758" s="42">
        <v>42666</v>
      </c>
      <c r="I758" s="26">
        <v>7200</v>
      </c>
      <c r="J758" s="8" t="s">
        <v>22</v>
      </c>
      <c r="K758" s="8" t="s">
        <v>22</v>
      </c>
      <c r="L758" s="8" t="s">
        <v>22</v>
      </c>
      <c r="M758" s="8" t="s">
        <v>22</v>
      </c>
      <c r="N758" s="8" t="s">
        <v>22</v>
      </c>
      <c r="O758" s="8" t="s">
        <v>22</v>
      </c>
      <c r="P758" s="8" t="s">
        <v>22</v>
      </c>
      <c r="Q758" s="8" t="s">
        <v>22</v>
      </c>
      <c r="R758" s="33" t="s">
        <v>177</v>
      </c>
      <c r="S758" s="33">
        <v>9817200523</v>
      </c>
      <c r="T758" s="33" t="s">
        <v>30</v>
      </c>
    </row>
    <row r="759" spans="1:20" s="38" customFormat="1" ht="30" customHeight="1" x14ac:dyDescent="0.25">
      <c r="A759" s="3">
        <v>757</v>
      </c>
      <c r="B759" s="34" t="s">
        <v>1446</v>
      </c>
      <c r="C759" s="34" t="s">
        <v>1447</v>
      </c>
      <c r="D759" s="33">
        <v>97</v>
      </c>
      <c r="E759" s="33" t="s">
        <v>19</v>
      </c>
      <c r="F759" s="33" t="s">
        <v>227</v>
      </c>
      <c r="G759" s="7" t="s">
        <v>109</v>
      </c>
      <c r="H759" s="42">
        <v>42666</v>
      </c>
      <c r="I759" s="26">
        <v>420</v>
      </c>
      <c r="J759" s="8" t="s">
        <v>22</v>
      </c>
      <c r="K759" s="8" t="s">
        <v>22</v>
      </c>
      <c r="L759" s="8" t="s">
        <v>22</v>
      </c>
      <c r="M759" s="8" t="s">
        <v>22</v>
      </c>
      <c r="N759" s="8" t="s">
        <v>22</v>
      </c>
      <c r="O759" s="8" t="s">
        <v>22</v>
      </c>
      <c r="P759" s="8" t="s">
        <v>22</v>
      </c>
      <c r="Q759" s="8" t="s">
        <v>22</v>
      </c>
      <c r="R759" s="33" t="s">
        <v>23</v>
      </c>
      <c r="S759" s="33">
        <v>9736382274</v>
      </c>
      <c r="T759" s="33" t="s">
        <v>30</v>
      </c>
    </row>
    <row r="760" spans="1:20" s="38" customFormat="1" ht="30" customHeight="1" x14ac:dyDescent="0.25">
      <c r="A760" s="3">
        <v>758</v>
      </c>
      <c r="B760" s="34" t="s">
        <v>1448</v>
      </c>
      <c r="C760" s="34" t="s">
        <v>1449</v>
      </c>
      <c r="D760" s="33">
        <v>80</v>
      </c>
      <c r="E760" s="33" t="s">
        <v>33</v>
      </c>
      <c r="F760" s="33" t="s">
        <v>227</v>
      </c>
      <c r="G760" s="7" t="s">
        <v>109</v>
      </c>
      <c r="H760" s="42">
        <v>42666</v>
      </c>
      <c r="I760" s="26">
        <v>420</v>
      </c>
      <c r="J760" s="8" t="s">
        <v>22</v>
      </c>
      <c r="K760" s="8" t="s">
        <v>22</v>
      </c>
      <c r="L760" s="8" t="s">
        <v>22</v>
      </c>
      <c r="M760" s="8" t="s">
        <v>22</v>
      </c>
      <c r="N760" s="8" t="s">
        <v>22</v>
      </c>
      <c r="O760" s="8" t="s">
        <v>22</v>
      </c>
      <c r="P760" s="8" t="s">
        <v>22</v>
      </c>
      <c r="Q760" s="8" t="s">
        <v>22</v>
      </c>
      <c r="R760" s="33" t="s">
        <v>36</v>
      </c>
      <c r="S760" s="33">
        <v>9625299263</v>
      </c>
      <c r="T760" s="33" t="s">
        <v>30</v>
      </c>
    </row>
    <row r="761" spans="1:20" s="38" customFormat="1" ht="30" customHeight="1" x14ac:dyDescent="0.25">
      <c r="A761" s="3">
        <v>759</v>
      </c>
      <c r="B761" s="34" t="s">
        <v>1450</v>
      </c>
      <c r="C761" s="34" t="s">
        <v>1447</v>
      </c>
      <c r="D761" s="33">
        <v>80</v>
      </c>
      <c r="E761" s="33" t="s">
        <v>33</v>
      </c>
      <c r="F761" s="33" t="s">
        <v>227</v>
      </c>
      <c r="G761" s="7" t="s">
        <v>109</v>
      </c>
      <c r="H761" s="42">
        <v>42666</v>
      </c>
      <c r="I761" s="26">
        <v>420</v>
      </c>
      <c r="J761" s="8" t="s">
        <v>22</v>
      </c>
      <c r="K761" s="8" t="s">
        <v>22</v>
      </c>
      <c r="L761" s="8" t="s">
        <v>22</v>
      </c>
      <c r="M761" s="8" t="s">
        <v>22</v>
      </c>
      <c r="N761" s="8" t="s">
        <v>22</v>
      </c>
      <c r="O761" s="8" t="s">
        <v>22</v>
      </c>
      <c r="P761" s="8" t="s">
        <v>22</v>
      </c>
      <c r="Q761" s="8" t="s">
        <v>22</v>
      </c>
      <c r="R761" s="33" t="s">
        <v>23</v>
      </c>
      <c r="S761" s="33">
        <v>9625229155</v>
      </c>
      <c r="T761" s="33" t="s">
        <v>30</v>
      </c>
    </row>
    <row r="762" spans="1:20" s="38" customFormat="1" ht="30" customHeight="1" x14ac:dyDescent="0.25">
      <c r="A762" s="3">
        <v>760</v>
      </c>
      <c r="B762" s="34" t="s">
        <v>1451</v>
      </c>
      <c r="C762" s="34" t="s">
        <v>1414</v>
      </c>
      <c r="D762" s="33">
        <v>81</v>
      </c>
      <c r="E762" s="33" t="s">
        <v>19</v>
      </c>
      <c r="F762" s="33" t="s">
        <v>368</v>
      </c>
      <c r="G762" s="7" t="s">
        <v>109</v>
      </c>
      <c r="H762" s="42">
        <v>42666</v>
      </c>
      <c r="I762" s="26">
        <v>420</v>
      </c>
      <c r="J762" s="8" t="s">
        <v>22</v>
      </c>
      <c r="K762" s="8" t="s">
        <v>22</v>
      </c>
      <c r="L762" s="8" t="s">
        <v>22</v>
      </c>
      <c r="M762" s="8" t="s">
        <v>22</v>
      </c>
      <c r="N762" s="8" t="s">
        <v>22</v>
      </c>
      <c r="O762" s="8" t="s">
        <v>22</v>
      </c>
      <c r="P762" s="8" t="s">
        <v>22</v>
      </c>
      <c r="Q762" s="8" t="s">
        <v>22</v>
      </c>
      <c r="R762" s="33" t="s">
        <v>23</v>
      </c>
      <c r="S762" s="33">
        <v>9857309768</v>
      </c>
      <c r="T762" s="33" t="s">
        <v>30</v>
      </c>
    </row>
    <row r="763" spans="1:20" s="38" customFormat="1" ht="30" customHeight="1" x14ac:dyDescent="0.25">
      <c r="A763" s="3">
        <v>761</v>
      </c>
      <c r="B763" s="34" t="s">
        <v>1452</v>
      </c>
      <c r="C763" s="34" t="s">
        <v>1453</v>
      </c>
      <c r="D763" s="33">
        <v>90</v>
      </c>
      <c r="E763" s="33" t="s">
        <v>33</v>
      </c>
      <c r="F763" s="33" t="s">
        <v>227</v>
      </c>
      <c r="G763" s="7" t="s">
        <v>35</v>
      </c>
      <c r="H763" s="42">
        <v>42666</v>
      </c>
      <c r="I763" s="26">
        <v>6900</v>
      </c>
      <c r="J763" s="8" t="s">
        <v>22</v>
      </c>
      <c r="K763" s="8" t="s">
        <v>22</v>
      </c>
      <c r="L763" s="8" t="s">
        <v>22</v>
      </c>
      <c r="M763" s="8" t="s">
        <v>22</v>
      </c>
      <c r="N763" s="8" t="s">
        <v>22</v>
      </c>
      <c r="O763" s="8" t="s">
        <v>22</v>
      </c>
      <c r="P763" s="8" t="s">
        <v>22</v>
      </c>
      <c r="Q763" s="8" t="s">
        <v>22</v>
      </c>
      <c r="R763" s="33" t="s">
        <v>36</v>
      </c>
      <c r="S763" s="33">
        <v>9459008206</v>
      </c>
      <c r="T763" s="33" t="s">
        <v>30</v>
      </c>
    </row>
    <row r="764" spans="1:20" s="38" customFormat="1" ht="30" customHeight="1" x14ac:dyDescent="0.25">
      <c r="A764" s="3">
        <v>762</v>
      </c>
      <c r="B764" s="34" t="s">
        <v>1454</v>
      </c>
      <c r="C764" s="34" t="s">
        <v>1419</v>
      </c>
      <c r="D764" s="33">
        <v>80</v>
      </c>
      <c r="E764" s="33" t="s">
        <v>33</v>
      </c>
      <c r="F764" s="33" t="s">
        <v>227</v>
      </c>
      <c r="G764" s="7" t="s">
        <v>109</v>
      </c>
      <c r="H764" s="42">
        <v>42666</v>
      </c>
      <c r="I764" s="26">
        <v>420</v>
      </c>
      <c r="J764" s="8" t="s">
        <v>22</v>
      </c>
      <c r="K764" s="8" t="s">
        <v>22</v>
      </c>
      <c r="L764" s="8" t="s">
        <v>22</v>
      </c>
      <c r="M764" s="8" t="s">
        <v>22</v>
      </c>
      <c r="N764" s="8" t="s">
        <v>22</v>
      </c>
      <c r="O764" s="8" t="s">
        <v>22</v>
      </c>
      <c r="P764" s="8" t="s">
        <v>22</v>
      </c>
      <c r="Q764" s="8" t="s">
        <v>22</v>
      </c>
      <c r="R764" s="33" t="s">
        <v>36</v>
      </c>
      <c r="S764" s="33">
        <v>8988253203</v>
      </c>
      <c r="T764" s="33" t="s">
        <v>30</v>
      </c>
    </row>
    <row r="765" spans="1:20" s="84" customFormat="1" ht="30" customHeight="1" x14ac:dyDescent="0.25">
      <c r="A765" s="3">
        <v>763</v>
      </c>
      <c r="B765" s="34" t="s">
        <v>1455</v>
      </c>
      <c r="C765" s="34" t="s">
        <v>1456</v>
      </c>
      <c r="D765" s="33">
        <v>40</v>
      </c>
      <c r="E765" s="33" t="s">
        <v>33</v>
      </c>
      <c r="F765" s="33" t="s">
        <v>135</v>
      </c>
      <c r="G765" s="7" t="s">
        <v>115</v>
      </c>
      <c r="H765" s="42">
        <v>42670</v>
      </c>
      <c r="I765" s="26">
        <v>1988</v>
      </c>
      <c r="J765" s="8" t="s">
        <v>22</v>
      </c>
      <c r="K765" s="8" t="s">
        <v>22</v>
      </c>
      <c r="L765" s="8" t="s">
        <v>22</v>
      </c>
      <c r="M765" s="8" t="s">
        <v>22</v>
      </c>
      <c r="N765" s="8" t="s">
        <v>22</v>
      </c>
      <c r="O765" s="8" t="s">
        <v>22</v>
      </c>
      <c r="P765" s="8" t="s">
        <v>22</v>
      </c>
      <c r="Q765" s="8" t="s">
        <v>22</v>
      </c>
      <c r="R765" s="33" t="s">
        <v>36</v>
      </c>
      <c r="S765" s="33">
        <v>8894989291</v>
      </c>
      <c r="T765" s="33" t="s">
        <v>30</v>
      </c>
    </row>
    <row r="766" spans="1:20" s="84" customFormat="1" ht="30" customHeight="1" x14ac:dyDescent="0.25">
      <c r="A766" s="3">
        <v>764</v>
      </c>
      <c r="B766" s="34" t="s">
        <v>1457</v>
      </c>
      <c r="C766" s="34" t="s">
        <v>1456</v>
      </c>
      <c r="D766" s="33">
        <v>45</v>
      </c>
      <c r="E766" s="33" t="s">
        <v>19</v>
      </c>
      <c r="F766" s="33" t="s">
        <v>39</v>
      </c>
      <c r="G766" s="7" t="s">
        <v>85</v>
      </c>
      <c r="H766" s="42">
        <v>42670</v>
      </c>
      <c r="I766" s="26">
        <v>2038</v>
      </c>
      <c r="J766" s="8" t="s">
        <v>22</v>
      </c>
      <c r="K766" s="8" t="s">
        <v>22</v>
      </c>
      <c r="L766" s="8" t="s">
        <v>22</v>
      </c>
      <c r="M766" s="8" t="s">
        <v>22</v>
      </c>
      <c r="N766" s="8" t="s">
        <v>22</v>
      </c>
      <c r="O766" s="8" t="s">
        <v>22</v>
      </c>
      <c r="P766" s="8" t="s">
        <v>22</v>
      </c>
      <c r="Q766" s="8" t="s">
        <v>22</v>
      </c>
      <c r="R766" s="33" t="s">
        <v>36</v>
      </c>
      <c r="S766" s="33">
        <v>8894989291</v>
      </c>
      <c r="T766" s="33" t="s">
        <v>30</v>
      </c>
    </row>
    <row r="767" spans="1:20" s="86" customFormat="1" ht="30" customHeight="1" x14ac:dyDescent="0.25">
      <c r="A767" s="3">
        <v>765</v>
      </c>
      <c r="B767" s="85" t="s">
        <v>1458</v>
      </c>
      <c r="C767" s="85" t="s">
        <v>1459</v>
      </c>
      <c r="D767" s="3">
        <v>23</v>
      </c>
      <c r="E767" s="3" t="s">
        <v>33</v>
      </c>
      <c r="F767" s="3" t="s">
        <v>106</v>
      </c>
      <c r="G767" s="7" t="s">
        <v>1460</v>
      </c>
      <c r="H767" s="25">
        <v>42670</v>
      </c>
      <c r="I767" s="26">
        <v>2970</v>
      </c>
      <c r="J767" s="8" t="s">
        <v>22</v>
      </c>
      <c r="K767" s="8" t="s">
        <v>22</v>
      </c>
      <c r="L767" s="8" t="s">
        <v>22</v>
      </c>
      <c r="M767" s="8" t="s">
        <v>22</v>
      </c>
      <c r="N767" s="8" t="s">
        <v>22</v>
      </c>
      <c r="O767" s="8" t="s">
        <v>22</v>
      </c>
      <c r="P767" s="8" t="s">
        <v>22</v>
      </c>
      <c r="Q767" s="8" t="s">
        <v>22</v>
      </c>
      <c r="R767" s="3" t="s">
        <v>23</v>
      </c>
      <c r="S767" s="3">
        <v>8679194917</v>
      </c>
      <c r="T767" s="3" t="s">
        <v>30</v>
      </c>
    </row>
    <row r="768" spans="1:20" s="84" customFormat="1" ht="30" customHeight="1" x14ac:dyDescent="0.25">
      <c r="A768" s="3">
        <v>766</v>
      </c>
      <c r="B768" s="34" t="s">
        <v>1461</v>
      </c>
      <c r="C768" s="34" t="s">
        <v>1462</v>
      </c>
      <c r="D768" s="33">
        <v>54</v>
      </c>
      <c r="E768" s="33" t="s">
        <v>33</v>
      </c>
      <c r="F768" s="33" t="s">
        <v>49</v>
      </c>
      <c r="G768" s="7" t="s">
        <v>109</v>
      </c>
      <c r="H768" s="42">
        <v>42670</v>
      </c>
      <c r="I768" s="26">
        <v>420</v>
      </c>
      <c r="J768" s="8" t="s">
        <v>22</v>
      </c>
      <c r="K768" s="8" t="s">
        <v>22</v>
      </c>
      <c r="L768" s="8" t="s">
        <v>22</v>
      </c>
      <c r="M768" s="8" t="s">
        <v>22</v>
      </c>
      <c r="N768" s="8" t="s">
        <v>22</v>
      </c>
      <c r="O768" s="8" t="s">
        <v>22</v>
      </c>
      <c r="P768" s="8" t="s">
        <v>22</v>
      </c>
      <c r="Q768" s="8" t="s">
        <v>22</v>
      </c>
      <c r="R768" s="33" t="s">
        <v>23</v>
      </c>
      <c r="S768" s="33">
        <v>8894625067</v>
      </c>
      <c r="T768" s="33" t="s">
        <v>30</v>
      </c>
    </row>
    <row r="769" spans="1:20" s="84" customFormat="1" ht="30" customHeight="1" x14ac:dyDescent="0.25">
      <c r="A769" s="3">
        <v>767</v>
      </c>
      <c r="B769" s="34" t="s">
        <v>1463</v>
      </c>
      <c r="C769" s="34" t="s">
        <v>1464</v>
      </c>
      <c r="D769" s="33">
        <v>51</v>
      </c>
      <c r="E769" s="33" t="s">
        <v>33</v>
      </c>
      <c r="F769" s="33" t="s">
        <v>49</v>
      </c>
      <c r="G769" s="7" t="s">
        <v>109</v>
      </c>
      <c r="H769" s="42">
        <v>42670</v>
      </c>
      <c r="I769" s="26">
        <v>420</v>
      </c>
      <c r="J769" s="8" t="s">
        <v>22</v>
      </c>
      <c r="K769" s="8" t="s">
        <v>22</v>
      </c>
      <c r="L769" s="8" t="s">
        <v>22</v>
      </c>
      <c r="M769" s="8" t="s">
        <v>22</v>
      </c>
      <c r="N769" s="8" t="s">
        <v>22</v>
      </c>
      <c r="O769" s="8" t="s">
        <v>22</v>
      </c>
      <c r="P769" s="8" t="s">
        <v>22</v>
      </c>
      <c r="Q769" s="8" t="s">
        <v>22</v>
      </c>
      <c r="R769" s="33" t="s">
        <v>36</v>
      </c>
      <c r="S769" s="33">
        <v>9817955662</v>
      </c>
      <c r="T769" s="33" t="s">
        <v>30</v>
      </c>
    </row>
    <row r="770" spans="1:20" s="84" customFormat="1" ht="30" customHeight="1" x14ac:dyDescent="0.25">
      <c r="A770" s="3">
        <v>768</v>
      </c>
      <c r="B770" s="34" t="s">
        <v>1465</v>
      </c>
      <c r="C770" s="34" t="s">
        <v>1466</v>
      </c>
      <c r="D770" s="33">
        <v>68</v>
      </c>
      <c r="E770" s="33" t="s">
        <v>19</v>
      </c>
      <c r="F770" s="33" t="s">
        <v>49</v>
      </c>
      <c r="G770" s="7" t="s">
        <v>109</v>
      </c>
      <c r="H770" s="42">
        <v>42670</v>
      </c>
      <c r="I770" s="26">
        <v>420</v>
      </c>
      <c r="J770" s="8" t="s">
        <v>22</v>
      </c>
      <c r="K770" s="8" t="s">
        <v>22</v>
      </c>
      <c r="L770" s="8" t="s">
        <v>22</v>
      </c>
      <c r="M770" s="8" t="s">
        <v>22</v>
      </c>
      <c r="N770" s="8" t="s">
        <v>22</v>
      </c>
      <c r="O770" s="8" t="s">
        <v>22</v>
      </c>
      <c r="P770" s="8" t="s">
        <v>22</v>
      </c>
      <c r="Q770" s="8" t="s">
        <v>22</v>
      </c>
      <c r="R770" s="33" t="s">
        <v>23</v>
      </c>
      <c r="S770" s="33">
        <v>8629194917</v>
      </c>
      <c r="T770" s="33" t="s">
        <v>30</v>
      </c>
    </row>
    <row r="771" spans="1:20" s="84" customFormat="1" ht="30" customHeight="1" x14ac:dyDescent="0.25">
      <c r="A771" s="3">
        <v>769</v>
      </c>
      <c r="B771" s="34" t="s">
        <v>1467</v>
      </c>
      <c r="C771" s="34" t="s">
        <v>1468</v>
      </c>
      <c r="D771" s="33">
        <v>36</v>
      </c>
      <c r="E771" s="33" t="s">
        <v>19</v>
      </c>
      <c r="F771" s="33" t="s">
        <v>42</v>
      </c>
      <c r="G771" s="7" t="s">
        <v>35</v>
      </c>
      <c r="H771" s="42">
        <v>42670</v>
      </c>
      <c r="I771" s="26">
        <v>6900</v>
      </c>
      <c r="J771" s="8" t="s">
        <v>22</v>
      </c>
      <c r="K771" s="8" t="s">
        <v>22</v>
      </c>
      <c r="L771" s="8" t="s">
        <v>22</v>
      </c>
      <c r="M771" s="8" t="s">
        <v>22</v>
      </c>
      <c r="N771" s="8" t="s">
        <v>22</v>
      </c>
      <c r="O771" s="8" t="s">
        <v>22</v>
      </c>
      <c r="P771" s="8" t="s">
        <v>22</v>
      </c>
      <c r="Q771" s="8" t="s">
        <v>22</v>
      </c>
      <c r="R771" s="33" t="s">
        <v>23</v>
      </c>
      <c r="S771" s="33">
        <v>9817019926</v>
      </c>
      <c r="T771" s="33" t="s">
        <v>30</v>
      </c>
    </row>
    <row r="772" spans="1:20" s="84" customFormat="1" ht="30" customHeight="1" x14ac:dyDescent="0.25">
      <c r="A772" s="3">
        <v>770</v>
      </c>
      <c r="B772" s="34" t="s">
        <v>1469</v>
      </c>
      <c r="C772" s="34" t="s">
        <v>1470</v>
      </c>
      <c r="D772" s="33">
        <v>40</v>
      </c>
      <c r="E772" s="33" t="s">
        <v>19</v>
      </c>
      <c r="F772" s="33" t="s">
        <v>1471</v>
      </c>
      <c r="G772" s="7" t="s">
        <v>35</v>
      </c>
      <c r="H772" s="42">
        <v>42670</v>
      </c>
      <c r="I772" s="26">
        <v>6900</v>
      </c>
      <c r="J772" s="8" t="s">
        <v>22</v>
      </c>
      <c r="K772" s="8" t="s">
        <v>22</v>
      </c>
      <c r="L772" s="8" t="s">
        <v>22</v>
      </c>
      <c r="M772" s="8" t="s">
        <v>22</v>
      </c>
      <c r="N772" s="8" t="s">
        <v>22</v>
      </c>
      <c r="O772" s="8" t="s">
        <v>22</v>
      </c>
      <c r="P772" s="8" t="s">
        <v>22</v>
      </c>
      <c r="Q772" s="8" t="s">
        <v>22</v>
      </c>
      <c r="R772" s="33" t="s">
        <v>23</v>
      </c>
      <c r="S772" s="33">
        <v>9857868035</v>
      </c>
      <c r="T772" s="33" t="s">
        <v>30</v>
      </c>
    </row>
    <row r="773" spans="1:20" s="84" customFormat="1" ht="30" customHeight="1" x14ac:dyDescent="0.25">
      <c r="A773" s="3">
        <v>771</v>
      </c>
      <c r="B773" s="34" t="s">
        <v>1472</v>
      </c>
      <c r="C773" s="34" t="s">
        <v>1473</v>
      </c>
      <c r="D773" s="33">
        <v>56</v>
      </c>
      <c r="E773" s="33" t="s">
        <v>19</v>
      </c>
      <c r="F773" s="33" t="s">
        <v>49</v>
      </c>
      <c r="G773" s="7" t="s">
        <v>62</v>
      </c>
      <c r="H773" s="42">
        <v>42670</v>
      </c>
      <c r="I773" s="26">
        <v>84</v>
      </c>
      <c r="J773" s="8" t="s">
        <v>22</v>
      </c>
      <c r="K773" s="8" t="s">
        <v>22</v>
      </c>
      <c r="L773" s="8" t="s">
        <v>22</v>
      </c>
      <c r="M773" s="8" t="s">
        <v>22</v>
      </c>
      <c r="N773" s="8" t="s">
        <v>22</v>
      </c>
      <c r="O773" s="8" t="s">
        <v>22</v>
      </c>
      <c r="P773" s="8" t="s">
        <v>22</v>
      </c>
      <c r="Q773" s="8" t="s">
        <v>22</v>
      </c>
      <c r="R773" s="33" t="s">
        <v>23</v>
      </c>
      <c r="S773" s="33">
        <v>9817439551</v>
      </c>
      <c r="T773" s="33" t="s">
        <v>63</v>
      </c>
    </row>
    <row r="774" spans="1:20" s="86" customFormat="1" ht="30" customHeight="1" x14ac:dyDescent="0.25">
      <c r="A774" s="3">
        <v>772</v>
      </c>
      <c r="B774" s="85" t="s">
        <v>1474</v>
      </c>
      <c r="C774" s="85" t="s">
        <v>1475</v>
      </c>
      <c r="D774" s="3">
        <v>85</v>
      </c>
      <c r="E774" s="3" t="s">
        <v>33</v>
      </c>
      <c r="F774" s="3" t="s">
        <v>49</v>
      </c>
      <c r="G774" s="7" t="s">
        <v>142</v>
      </c>
      <c r="H774" s="25">
        <v>42670</v>
      </c>
      <c r="I774" s="26">
        <v>504</v>
      </c>
      <c r="J774" s="8" t="s">
        <v>22</v>
      </c>
      <c r="K774" s="8" t="s">
        <v>22</v>
      </c>
      <c r="L774" s="8" t="s">
        <v>22</v>
      </c>
      <c r="M774" s="8" t="s">
        <v>22</v>
      </c>
      <c r="N774" s="8" t="s">
        <v>22</v>
      </c>
      <c r="O774" s="8" t="s">
        <v>22</v>
      </c>
      <c r="P774" s="8" t="s">
        <v>22</v>
      </c>
      <c r="Q774" s="8" t="s">
        <v>22</v>
      </c>
      <c r="R774" s="3" t="s">
        <v>23</v>
      </c>
      <c r="S774" s="3">
        <v>8988239492</v>
      </c>
      <c r="T774" s="3" t="s">
        <v>30</v>
      </c>
    </row>
    <row r="775" spans="1:20" s="84" customFormat="1" ht="30" customHeight="1" x14ac:dyDescent="0.25">
      <c r="A775" s="3">
        <v>773</v>
      </c>
      <c r="B775" s="34" t="s">
        <v>1476</v>
      </c>
      <c r="C775" s="34" t="s">
        <v>1477</v>
      </c>
      <c r="D775" s="33">
        <v>60</v>
      </c>
      <c r="E775" s="33" t="s">
        <v>19</v>
      </c>
      <c r="F775" s="33" t="s">
        <v>106</v>
      </c>
      <c r="G775" s="7" t="s">
        <v>109</v>
      </c>
      <c r="H775" s="42">
        <v>42670</v>
      </c>
      <c r="I775" s="26">
        <v>420</v>
      </c>
      <c r="J775" s="8" t="s">
        <v>22</v>
      </c>
      <c r="K775" s="8" t="s">
        <v>22</v>
      </c>
      <c r="L775" s="8" t="s">
        <v>22</v>
      </c>
      <c r="M775" s="8" t="s">
        <v>22</v>
      </c>
      <c r="N775" s="8" t="s">
        <v>22</v>
      </c>
      <c r="O775" s="8" t="s">
        <v>22</v>
      </c>
      <c r="P775" s="8" t="s">
        <v>22</v>
      </c>
      <c r="Q775" s="8" t="s">
        <v>22</v>
      </c>
      <c r="R775" s="33" t="s">
        <v>23</v>
      </c>
      <c r="S775" s="33">
        <v>9805650365</v>
      </c>
      <c r="T775" s="33" t="s">
        <v>30</v>
      </c>
    </row>
    <row r="776" spans="1:20" s="84" customFormat="1" ht="30" customHeight="1" x14ac:dyDescent="0.25">
      <c r="A776" s="3">
        <v>774</v>
      </c>
      <c r="B776" s="34" t="s">
        <v>1478</v>
      </c>
      <c r="C776" s="34" t="s">
        <v>1479</v>
      </c>
      <c r="D776" s="33">
        <v>38</v>
      </c>
      <c r="E776" s="33" t="s">
        <v>33</v>
      </c>
      <c r="F776" s="33" t="s">
        <v>49</v>
      </c>
      <c r="G776" s="7" t="s">
        <v>1015</v>
      </c>
      <c r="H776" s="42">
        <v>42670</v>
      </c>
      <c r="I776" s="26">
        <v>2840</v>
      </c>
      <c r="J776" s="8" t="s">
        <v>22</v>
      </c>
      <c r="K776" s="8" t="s">
        <v>22</v>
      </c>
      <c r="L776" s="8" t="s">
        <v>22</v>
      </c>
      <c r="M776" s="8" t="s">
        <v>22</v>
      </c>
      <c r="N776" s="8" t="s">
        <v>22</v>
      </c>
      <c r="O776" s="8" t="s">
        <v>22</v>
      </c>
      <c r="P776" s="8" t="s">
        <v>22</v>
      </c>
      <c r="Q776" s="8" t="s">
        <v>22</v>
      </c>
      <c r="R776" s="33" t="s">
        <v>23</v>
      </c>
      <c r="S776" s="33">
        <v>9817198100</v>
      </c>
      <c r="T776" s="33" t="s">
        <v>25</v>
      </c>
    </row>
    <row r="777" spans="1:20" s="84" customFormat="1" ht="30" customHeight="1" x14ac:dyDescent="0.25">
      <c r="A777" s="3">
        <v>775</v>
      </c>
      <c r="B777" s="34" t="s">
        <v>1480</v>
      </c>
      <c r="C777" s="34" t="s">
        <v>1481</v>
      </c>
      <c r="D777" s="33">
        <v>42</v>
      </c>
      <c r="E777" s="33" t="s">
        <v>33</v>
      </c>
      <c r="F777" s="33" t="s">
        <v>1482</v>
      </c>
      <c r="G777" s="7" t="s">
        <v>62</v>
      </c>
      <c r="H777" s="42">
        <v>42670</v>
      </c>
      <c r="I777" s="26">
        <v>84</v>
      </c>
      <c r="J777" s="8" t="s">
        <v>22</v>
      </c>
      <c r="K777" s="8" t="s">
        <v>22</v>
      </c>
      <c r="L777" s="8" t="s">
        <v>22</v>
      </c>
      <c r="M777" s="8" t="s">
        <v>22</v>
      </c>
      <c r="N777" s="8" t="s">
        <v>22</v>
      </c>
      <c r="O777" s="8" t="s">
        <v>22</v>
      </c>
      <c r="P777" s="8" t="s">
        <v>22</v>
      </c>
      <c r="Q777" s="8" t="s">
        <v>22</v>
      </c>
      <c r="R777" s="33" t="s">
        <v>23</v>
      </c>
      <c r="S777" s="33">
        <v>8262868138</v>
      </c>
      <c r="T777" s="33" t="s">
        <v>63</v>
      </c>
    </row>
    <row r="778" spans="1:20" s="86" customFormat="1" ht="30" customHeight="1" x14ac:dyDescent="0.25">
      <c r="A778" s="3">
        <v>776</v>
      </c>
      <c r="B778" s="85" t="s">
        <v>1483</v>
      </c>
      <c r="C778" s="85" t="s">
        <v>1484</v>
      </c>
      <c r="D778" s="3">
        <v>69</v>
      </c>
      <c r="E778" s="3" t="s">
        <v>19</v>
      </c>
      <c r="F778" s="3" t="s">
        <v>395</v>
      </c>
      <c r="G778" s="7" t="s">
        <v>142</v>
      </c>
      <c r="H778" s="25">
        <v>42670</v>
      </c>
      <c r="I778" s="26">
        <v>504</v>
      </c>
      <c r="J778" s="8" t="s">
        <v>22</v>
      </c>
      <c r="K778" s="8" t="s">
        <v>22</v>
      </c>
      <c r="L778" s="8" t="s">
        <v>22</v>
      </c>
      <c r="M778" s="8" t="s">
        <v>22</v>
      </c>
      <c r="N778" s="8" t="s">
        <v>22</v>
      </c>
      <c r="O778" s="8" t="s">
        <v>22</v>
      </c>
      <c r="P778" s="8" t="s">
        <v>22</v>
      </c>
      <c r="Q778" s="8" t="s">
        <v>22</v>
      </c>
      <c r="R778" s="3" t="s">
        <v>23</v>
      </c>
      <c r="S778" s="3">
        <v>9625669165</v>
      </c>
      <c r="T778" s="3" t="s">
        <v>30</v>
      </c>
    </row>
    <row r="779" spans="1:20" s="86" customFormat="1" ht="30" customHeight="1" x14ac:dyDescent="0.25">
      <c r="A779" s="3">
        <v>777</v>
      </c>
      <c r="B779" s="85" t="s">
        <v>1485</v>
      </c>
      <c r="C779" s="85" t="s">
        <v>1486</v>
      </c>
      <c r="D779" s="3">
        <v>47</v>
      </c>
      <c r="E779" s="3" t="s">
        <v>19</v>
      </c>
      <c r="F779" s="3" t="s">
        <v>120</v>
      </c>
      <c r="G779" s="7" t="s">
        <v>142</v>
      </c>
      <c r="H779" s="25">
        <v>42670</v>
      </c>
      <c r="I779" s="26">
        <v>504</v>
      </c>
      <c r="J779" s="8" t="s">
        <v>22</v>
      </c>
      <c r="K779" s="8" t="s">
        <v>22</v>
      </c>
      <c r="L779" s="8" t="s">
        <v>22</v>
      </c>
      <c r="M779" s="8" t="s">
        <v>22</v>
      </c>
      <c r="N779" s="8" t="s">
        <v>22</v>
      </c>
      <c r="O779" s="8" t="s">
        <v>22</v>
      </c>
      <c r="P779" s="8" t="s">
        <v>22</v>
      </c>
      <c r="Q779" s="8" t="s">
        <v>22</v>
      </c>
      <c r="R779" s="3" t="s">
        <v>23</v>
      </c>
      <c r="S779" s="3">
        <v>9817143029</v>
      </c>
      <c r="T779" s="3" t="s">
        <v>63</v>
      </c>
    </row>
    <row r="780" spans="1:20" s="84" customFormat="1" ht="30" customHeight="1" x14ac:dyDescent="0.25">
      <c r="A780" s="3">
        <v>778</v>
      </c>
      <c r="B780" s="34" t="s">
        <v>1487</v>
      </c>
      <c r="C780" s="34" t="s">
        <v>1488</v>
      </c>
      <c r="D780" s="33">
        <v>48</v>
      </c>
      <c r="E780" s="33" t="s">
        <v>33</v>
      </c>
      <c r="F780" s="33" t="s">
        <v>49</v>
      </c>
      <c r="G780" s="7" t="s">
        <v>62</v>
      </c>
      <c r="H780" s="42">
        <v>42670</v>
      </c>
      <c r="I780" s="26">
        <v>84</v>
      </c>
      <c r="J780" s="8" t="s">
        <v>22</v>
      </c>
      <c r="K780" s="8" t="s">
        <v>22</v>
      </c>
      <c r="L780" s="8" t="s">
        <v>22</v>
      </c>
      <c r="M780" s="8" t="s">
        <v>22</v>
      </c>
      <c r="N780" s="8" t="s">
        <v>22</v>
      </c>
      <c r="O780" s="8" t="s">
        <v>22</v>
      </c>
      <c r="P780" s="8" t="s">
        <v>22</v>
      </c>
      <c r="Q780" s="8" t="s">
        <v>22</v>
      </c>
      <c r="R780" s="33" t="s">
        <v>23</v>
      </c>
      <c r="S780" s="33">
        <v>9625046134</v>
      </c>
      <c r="T780" s="33" t="s">
        <v>63</v>
      </c>
    </row>
    <row r="781" spans="1:20" s="84" customFormat="1" ht="30" customHeight="1" x14ac:dyDescent="0.25">
      <c r="A781" s="3">
        <v>779</v>
      </c>
      <c r="B781" s="70" t="s">
        <v>1489</v>
      </c>
      <c r="C781" s="70" t="s">
        <v>1490</v>
      </c>
      <c r="D781" s="71">
        <v>91</v>
      </c>
      <c r="E781" s="71" t="s">
        <v>19</v>
      </c>
      <c r="F781" s="71" t="s">
        <v>227</v>
      </c>
      <c r="G781" s="7" t="s">
        <v>35</v>
      </c>
      <c r="H781" s="88">
        <v>42671</v>
      </c>
      <c r="I781" s="26">
        <v>6900</v>
      </c>
      <c r="J781" s="8" t="s">
        <v>22</v>
      </c>
      <c r="K781" s="8" t="s">
        <v>22</v>
      </c>
      <c r="L781" s="8" t="s">
        <v>22</v>
      </c>
      <c r="M781" s="8" t="s">
        <v>22</v>
      </c>
      <c r="N781" s="8" t="s">
        <v>22</v>
      </c>
      <c r="O781" s="8" t="s">
        <v>22</v>
      </c>
      <c r="P781" s="8" t="s">
        <v>22</v>
      </c>
      <c r="Q781" s="8" t="s">
        <v>22</v>
      </c>
      <c r="R781" s="71" t="s">
        <v>23</v>
      </c>
      <c r="S781" s="71">
        <v>9882538764</v>
      </c>
      <c r="T781" s="71" t="s">
        <v>30</v>
      </c>
    </row>
    <row r="782" spans="1:20" s="84" customFormat="1" ht="30" customHeight="1" x14ac:dyDescent="0.25">
      <c r="A782" s="3">
        <v>780</v>
      </c>
      <c r="B782" s="70" t="s">
        <v>1491</v>
      </c>
      <c r="C782" s="70" t="s">
        <v>1492</v>
      </c>
      <c r="D782" s="71">
        <v>72</v>
      </c>
      <c r="E782" s="71" t="s">
        <v>19</v>
      </c>
      <c r="F782" s="71" t="s">
        <v>61</v>
      </c>
      <c r="G782" s="7" t="s">
        <v>109</v>
      </c>
      <c r="H782" s="88">
        <v>42671</v>
      </c>
      <c r="I782" s="26">
        <v>420</v>
      </c>
      <c r="J782" s="8" t="s">
        <v>22</v>
      </c>
      <c r="K782" s="8" t="s">
        <v>22</v>
      </c>
      <c r="L782" s="8" t="s">
        <v>22</v>
      </c>
      <c r="M782" s="8" t="s">
        <v>22</v>
      </c>
      <c r="N782" s="8" t="s">
        <v>22</v>
      </c>
      <c r="O782" s="8" t="s">
        <v>22</v>
      </c>
      <c r="P782" s="8" t="s">
        <v>22</v>
      </c>
      <c r="Q782" s="8" t="s">
        <v>22</v>
      </c>
      <c r="R782" s="71" t="s">
        <v>23</v>
      </c>
      <c r="S782" s="71">
        <v>9736478122</v>
      </c>
      <c r="T782" s="71" t="s">
        <v>30</v>
      </c>
    </row>
    <row r="783" spans="1:20" s="84" customFormat="1" ht="30" customHeight="1" x14ac:dyDescent="0.25">
      <c r="A783" s="3">
        <v>781</v>
      </c>
      <c r="B783" s="70" t="s">
        <v>1493</v>
      </c>
      <c r="C783" s="70" t="s">
        <v>1494</v>
      </c>
      <c r="D783" s="71">
        <v>92</v>
      </c>
      <c r="E783" s="71" t="s">
        <v>19</v>
      </c>
      <c r="F783" s="71" t="s">
        <v>227</v>
      </c>
      <c r="G783" s="7" t="s">
        <v>85</v>
      </c>
      <c r="H783" s="88">
        <v>42671</v>
      </c>
      <c r="I783" s="26">
        <v>2038</v>
      </c>
      <c r="J783" s="8" t="s">
        <v>22</v>
      </c>
      <c r="K783" s="8" t="s">
        <v>22</v>
      </c>
      <c r="L783" s="8" t="s">
        <v>22</v>
      </c>
      <c r="M783" s="8" t="s">
        <v>22</v>
      </c>
      <c r="N783" s="8" t="s">
        <v>22</v>
      </c>
      <c r="O783" s="8" t="s">
        <v>22</v>
      </c>
      <c r="P783" s="8" t="s">
        <v>22</v>
      </c>
      <c r="Q783" s="8" t="s">
        <v>22</v>
      </c>
      <c r="R783" s="71" t="s">
        <v>23</v>
      </c>
      <c r="S783" s="71">
        <v>9736478122</v>
      </c>
      <c r="T783" s="71" t="s">
        <v>30</v>
      </c>
    </row>
    <row r="784" spans="1:20" s="84" customFormat="1" ht="30" customHeight="1" x14ac:dyDescent="0.25">
      <c r="A784" s="3">
        <v>782</v>
      </c>
      <c r="B784" s="70" t="s">
        <v>1495</v>
      </c>
      <c r="C784" s="70" t="s">
        <v>1494</v>
      </c>
      <c r="D784" s="71">
        <v>94</v>
      </c>
      <c r="E784" s="71" t="s">
        <v>19</v>
      </c>
      <c r="F784" s="71" t="s">
        <v>227</v>
      </c>
      <c r="G784" s="7" t="s">
        <v>35</v>
      </c>
      <c r="H784" s="88">
        <v>42671</v>
      </c>
      <c r="I784" s="26">
        <v>6900</v>
      </c>
      <c r="J784" s="8" t="s">
        <v>22</v>
      </c>
      <c r="K784" s="8" t="s">
        <v>22</v>
      </c>
      <c r="L784" s="8" t="s">
        <v>22</v>
      </c>
      <c r="M784" s="8" t="s">
        <v>22</v>
      </c>
      <c r="N784" s="8" t="s">
        <v>22</v>
      </c>
      <c r="O784" s="8" t="s">
        <v>22</v>
      </c>
      <c r="P784" s="8" t="s">
        <v>22</v>
      </c>
      <c r="Q784" s="8" t="s">
        <v>22</v>
      </c>
      <c r="R784" s="71" t="s">
        <v>23</v>
      </c>
      <c r="S784" s="71">
        <v>9418478122</v>
      </c>
      <c r="T784" s="71" t="s">
        <v>30</v>
      </c>
    </row>
    <row r="785" spans="1:20" s="84" customFormat="1" ht="30" customHeight="1" x14ac:dyDescent="0.25">
      <c r="A785" s="3">
        <v>783</v>
      </c>
      <c r="B785" s="70" t="s">
        <v>1496</v>
      </c>
      <c r="C785" s="70" t="s">
        <v>1490</v>
      </c>
      <c r="D785" s="71">
        <v>67</v>
      </c>
      <c r="E785" s="71" t="s">
        <v>19</v>
      </c>
      <c r="F785" s="71" t="s">
        <v>227</v>
      </c>
      <c r="G785" s="7" t="s">
        <v>109</v>
      </c>
      <c r="H785" s="88">
        <v>42671</v>
      </c>
      <c r="I785" s="26">
        <v>420</v>
      </c>
      <c r="J785" s="8" t="s">
        <v>22</v>
      </c>
      <c r="K785" s="8" t="s">
        <v>22</v>
      </c>
      <c r="L785" s="8" t="s">
        <v>22</v>
      </c>
      <c r="M785" s="8" t="s">
        <v>22</v>
      </c>
      <c r="N785" s="8" t="s">
        <v>22</v>
      </c>
      <c r="O785" s="8" t="s">
        <v>22</v>
      </c>
      <c r="P785" s="8" t="s">
        <v>22</v>
      </c>
      <c r="Q785" s="8" t="s">
        <v>22</v>
      </c>
      <c r="R785" s="71" t="s">
        <v>23</v>
      </c>
      <c r="S785" s="71">
        <v>9418478122</v>
      </c>
      <c r="T785" s="71" t="s">
        <v>30</v>
      </c>
    </row>
    <row r="786" spans="1:20" s="84" customFormat="1" ht="30" customHeight="1" x14ac:dyDescent="0.25">
      <c r="A786" s="3">
        <v>784</v>
      </c>
      <c r="B786" s="70" t="s">
        <v>1497</v>
      </c>
      <c r="C786" s="70" t="s">
        <v>1498</v>
      </c>
      <c r="D786" s="71">
        <v>73</v>
      </c>
      <c r="E786" s="71" t="s">
        <v>19</v>
      </c>
      <c r="F786" s="71" t="s">
        <v>170</v>
      </c>
      <c r="G786" s="7" t="s">
        <v>109</v>
      </c>
      <c r="H786" s="88">
        <v>42671</v>
      </c>
      <c r="I786" s="26">
        <v>420</v>
      </c>
      <c r="J786" s="8" t="s">
        <v>22</v>
      </c>
      <c r="K786" s="8" t="s">
        <v>22</v>
      </c>
      <c r="L786" s="8" t="s">
        <v>22</v>
      </c>
      <c r="M786" s="8" t="s">
        <v>22</v>
      </c>
      <c r="N786" s="8" t="s">
        <v>22</v>
      </c>
      <c r="O786" s="8" t="s">
        <v>22</v>
      </c>
      <c r="P786" s="8" t="s">
        <v>22</v>
      </c>
      <c r="Q786" s="8" t="s">
        <v>22</v>
      </c>
      <c r="R786" s="71" t="s">
        <v>23</v>
      </c>
      <c r="S786" s="71">
        <v>9882538764</v>
      </c>
      <c r="T786" s="71" t="s">
        <v>30</v>
      </c>
    </row>
    <row r="787" spans="1:20" s="84" customFormat="1" ht="30" customHeight="1" x14ac:dyDescent="0.25">
      <c r="A787" s="3">
        <v>785</v>
      </c>
      <c r="B787" s="70" t="s">
        <v>1499</v>
      </c>
      <c r="C787" s="70" t="s">
        <v>1500</v>
      </c>
      <c r="D787" s="71">
        <v>75</v>
      </c>
      <c r="E787" s="71" t="s">
        <v>19</v>
      </c>
      <c r="F787" s="71" t="s">
        <v>227</v>
      </c>
      <c r="G787" s="7" t="s">
        <v>1420</v>
      </c>
      <c r="H787" s="88">
        <v>42671</v>
      </c>
      <c r="I787" s="26">
        <v>6100</v>
      </c>
      <c r="J787" s="8" t="s">
        <v>22</v>
      </c>
      <c r="K787" s="8" t="s">
        <v>22</v>
      </c>
      <c r="L787" s="8" t="s">
        <v>22</v>
      </c>
      <c r="M787" s="8" t="s">
        <v>22</v>
      </c>
      <c r="N787" s="8" t="s">
        <v>22</v>
      </c>
      <c r="O787" s="8" t="s">
        <v>22</v>
      </c>
      <c r="P787" s="8" t="s">
        <v>22</v>
      </c>
      <c r="Q787" s="8" t="s">
        <v>22</v>
      </c>
      <c r="R787" s="71" t="s">
        <v>23</v>
      </c>
      <c r="S787" s="71">
        <v>9857200078</v>
      </c>
      <c r="T787" s="71" t="s">
        <v>25</v>
      </c>
    </row>
    <row r="788" spans="1:20" s="84" customFormat="1" ht="30" customHeight="1" x14ac:dyDescent="0.25">
      <c r="A788" s="3">
        <v>786</v>
      </c>
      <c r="B788" s="70" t="s">
        <v>1501</v>
      </c>
      <c r="C788" s="70" t="s">
        <v>1500</v>
      </c>
      <c r="D788" s="71">
        <v>75</v>
      </c>
      <c r="E788" s="71" t="s">
        <v>19</v>
      </c>
      <c r="F788" s="71" t="s">
        <v>227</v>
      </c>
      <c r="G788" s="7" t="s">
        <v>109</v>
      </c>
      <c r="H788" s="88">
        <v>42671</v>
      </c>
      <c r="I788" s="26">
        <v>420</v>
      </c>
      <c r="J788" s="8" t="s">
        <v>22</v>
      </c>
      <c r="K788" s="8" t="s">
        <v>22</v>
      </c>
      <c r="L788" s="8" t="s">
        <v>22</v>
      </c>
      <c r="M788" s="8" t="s">
        <v>22</v>
      </c>
      <c r="N788" s="8" t="s">
        <v>22</v>
      </c>
      <c r="O788" s="8" t="s">
        <v>22</v>
      </c>
      <c r="P788" s="8" t="s">
        <v>22</v>
      </c>
      <c r="Q788" s="8" t="s">
        <v>22</v>
      </c>
      <c r="R788" s="71" t="s">
        <v>23</v>
      </c>
      <c r="S788" s="71">
        <v>8091408221</v>
      </c>
      <c r="T788" s="71" t="s">
        <v>30</v>
      </c>
    </row>
    <row r="789" spans="1:20" s="84" customFormat="1" ht="30" customHeight="1" x14ac:dyDescent="0.25">
      <c r="A789" s="3">
        <v>787</v>
      </c>
      <c r="B789" s="70" t="s">
        <v>1502</v>
      </c>
      <c r="C789" s="70" t="s">
        <v>1503</v>
      </c>
      <c r="D789" s="71">
        <v>75</v>
      </c>
      <c r="E789" s="71" t="s">
        <v>33</v>
      </c>
      <c r="F789" s="71" t="s">
        <v>227</v>
      </c>
      <c r="G789" s="7" t="s">
        <v>109</v>
      </c>
      <c r="H789" s="88">
        <v>42671</v>
      </c>
      <c r="I789" s="26">
        <v>420</v>
      </c>
      <c r="J789" s="8" t="s">
        <v>22</v>
      </c>
      <c r="K789" s="8" t="s">
        <v>22</v>
      </c>
      <c r="L789" s="8" t="s">
        <v>22</v>
      </c>
      <c r="M789" s="8" t="s">
        <v>22</v>
      </c>
      <c r="N789" s="8" t="s">
        <v>22</v>
      </c>
      <c r="O789" s="8" t="s">
        <v>22</v>
      </c>
      <c r="P789" s="8" t="s">
        <v>22</v>
      </c>
      <c r="Q789" s="8" t="s">
        <v>22</v>
      </c>
      <c r="R789" s="71" t="s">
        <v>23</v>
      </c>
      <c r="S789" s="71">
        <v>9817153691</v>
      </c>
      <c r="T789" s="71" t="s">
        <v>30</v>
      </c>
    </row>
    <row r="790" spans="1:20" s="84" customFormat="1" ht="30" customHeight="1" x14ac:dyDescent="0.25">
      <c r="A790" s="3">
        <v>788</v>
      </c>
      <c r="B790" s="70" t="s">
        <v>1504</v>
      </c>
      <c r="C790" s="70" t="s">
        <v>1505</v>
      </c>
      <c r="D790" s="71">
        <v>80</v>
      </c>
      <c r="E790" s="71" t="s">
        <v>19</v>
      </c>
      <c r="F790" s="71" t="s">
        <v>227</v>
      </c>
      <c r="G790" s="7" t="s">
        <v>1417</v>
      </c>
      <c r="H790" s="88">
        <v>42671</v>
      </c>
      <c r="I790" s="26">
        <v>3260</v>
      </c>
      <c r="J790" s="8" t="s">
        <v>22</v>
      </c>
      <c r="K790" s="8" t="s">
        <v>22</v>
      </c>
      <c r="L790" s="8" t="s">
        <v>22</v>
      </c>
      <c r="M790" s="8" t="s">
        <v>22</v>
      </c>
      <c r="N790" s="8" t="s">
        <v>22</v>
      </c>
      <c r="O790" s="8" t="s">
        <v>22</v>
      </c>
      <c r="P790" s="8" t="s">
        <v>22</v>
      </c>
      <c r="Q790" s="8" t="s">
        <v>22</v>
      </c>
      <c r="R790" s="71" t="s">
        <v>23</v>
      </c>
      <c r="S790" s="71">
        <v>9418125100</v>
      </c>
      <c r="T790" s="71" t="s">
        <v>25</v>
      </c>
    </row>
    <row r="791" spans="1:20" s="84" customFormat="1" ht="30" customHeight="1" x14ac:dyDescent="0.25">
      <c r="A791" s="3">
        <v>789</v>
      </c>
      <c r="B791" s="70" t="s">
        <v>1506</v>
      </c>
      <c r="C791" s="70" t="s">
        <v>1507</v>
      </c>
      <c r="D791" s="71">
        <v>71</v>
      </c>
      <c r="E791" s="71" t="s">
        <v>19</v>
      </c>
      <c r="F791" s="71" t="s">
        <v>1062</v>
      </c>
      <c r="G791" s="7" t="s">
        <v>1508</v>
      </c>
      <c r="H791" s="88">
        <v>42671</v>
      </c>
      <c r="I791" s="26">
        <v>12580</v>
      </c>
      <c r="J791" s="8" t="s">
        <v>22</v>
      </c>
      <c r="K791" s="8" t="s">
        <v>22</v>
      </c>
      <c r="L791" s="8" t="s">
        <v>22</v>
      </c>
      <c r="M791" s="8" t="s">
        <v>22</v>
      </c>
      <c r="N791" s="8" t="s">
        <v>22</v>
      </c>
      <c r="O791" s="8" t="s">
        <v>22</v>
      </c>
      <c r="P791" s="8" t="s">
        <v>22</v>
      </c>
      <c r="Q791" s="8" t="s">
        <v>22</v>
      </c>
      <c r="R791" s="71" t="s">
        <v>23</v>
      </c>
      <c r="S791" s="71">
        <v>9418473300</v>
      </c>
      <c r="T791" s="71" t="s">
        <v>351</v>
      </c>
    </row>
    <row r="792" spans="1:20" s="84" customFormat="1" ht="30" customHeight="1" x14ac:dyDescent="0.25">
      <c r="A792" s="3">
        <v>790</v>
      </c>
      <c r="B792" s="70" t="s">
        <v>1509</v>
      </c>
      <c r="C792" s="70" t="s">
        <v>1510</v>
      </c>
      <c r="D792" s="71">
        <v>62</v>
      </c>
      <c r="E792" s="71" t="s">
        <v>19</v>
      </c>
      <c r="F792" s="71" t="s">
        <v>1511</v>
      </c>
      <c r="G792" s="7" t="s">
        <v>1512</v>
      </c>
      <c r="H792" s="88">
        <v>42671</v>
      </c>
      <c r="I792" s="26">
        <v>5680</v>
      </c>
      <c r="J792" s="8" t="s">
        <v>22</v>
      </c>
      <c r="K792" s="8" t="s">
        <v>22</v>
      </c>
      <c r="L792" s="8" t="s">
        <v>22</v>
      </c>
      <c r="M792" s="8" t="s">
        <v>22</v>
      </c>
      <c r="N792" s="8" t="s">
        <v>22</v>
      </c>
      <c r="O792" s="8" t="s">
        <v>22</v>
      </c>
      <c r="P792" s="8" t="s">
        <v>22</v>
      </c>
      <c r="Q792" s="8" t="s">
        <v>22</v>
      </c>
      <c r="R792" s="71" t="s">
        <v>23</v>
      </c>
      <c r="S792" s="71">
        <v>9805156736</v>
      </c>
      <c r="T792" s="71" t="s">
        <v>25</v>
      </c>
    </row>
    <row r="793" spans="1:20" s="84" customFormat="1" ht="30" customHeight="1" x14ac:dyDescent="0.25">
      <c r="A793" s="3">
        <v>791</v>
      </c>
      <c r="B793" s="70" t="s">
        <v>1513</v>
      </c>
      <c r="C793" s="70" t="s">
        <v>1514</v>
      </c>
      <c r="D793" s="71">
        <v>58</v>
      </c>
      <c r="E793" s="71" t="s">
        <v>19</v>
      </c>
      <c r="F793" s="71" t="s">
        <v>49</v>
      </c>
      <c r="G793" s="7" t="s">
        <v>109</v>
      </c>
      <c r="H793" s="88">
        <v>42671</v>
      </c>
      <c r="I793" s="26">
        <v>420</v>
      </c>
      <c r="J793" s="8" t="s">
        <v>22</v>
      </c>
      <c r="K793" s="8" t="s">
        <v>22</v>
      </c>
      <c r="L793" s="8" t="s">
        <v>22</v>
      </c>
      <c r="M793" s="8" t="s">
        <v>22</v>
      </c>
      <c r="N793" s="8" t="s">
        <v>22</v>
      </c>
      <c r="O793" s="8" t="s">
        <v>22</v>
      </c>
      <c r="P793" s="8" t="s">
        <v>22</v>
      </c>
      <c r="Q793" s="8" t="s">
        <v>22</v>
      </c>
      <c r="R793" s="71" t="s">
        <v>23</v>
      </c>
      <c r="S793" s="71">
        <v>9459108000</v>
      </c>
      <c r="T793" s="71" t="s">
        <v>30</v>
      </c>
    </row>
    <row r="794" spans="1:20" s="84" customFormat="1" ht="30" customHeight="1" x14ac:dyDescent="0.25">
      <c r="A794" s="3">
        <v>792</v>
      </c>
      <c r="B794" s="70" t="s">
        <v>1515</v>
      </c>
      <c r="C794" s="70" t="s">
        <v>1516</v>
      </c>
      <c r="D794" s="71">
        <v>66</v>
      </c>
      <c r="E794" s="71" t="s">
        <v>19</v>
      </c>
      <c r="F794" s="71" t="s">
        <v>49</v>
      </c>
      <c r="G794" s="7" t="s">
        <v>109</v>
      </c>
      <c r="H794" s="88">
        <v>42671</v>
      </c>
      <c r="I794" s="26">
        <v>420</v>
      </c>
      <c r="J794" s="8" t="s">
        <v>22</v>
      </c>
      <c r="K794" s="8" t="s">
        <v>22</v>
      </c>
      <c r="L794" s="8" t="s">
        <v>22</v>
      </c>
      <c r="M794" s="8" t="s">
        <v>22</v>
      </c>
      <c r="N794" s="8" t="s">
        <v>22</v>
      </c>
      <c r="O794" s="8" t="s">
        <v>22</v>
      </c>
      <c r="P794" s="8" t="s">
        <v>22</v>
      </c>
      <c r="Q794" s="8" t="s">
        <v>22</v>
      </c>
      <c r="R794" s="71" t="s">
        <v>36</v>
      </c>
      <c r="S794" s="71">
        <v>9459108000</v>
      </c>
      <c r="T794" s="71" t="s">
        <v>30</v>
      </c>
    </row>
    <row r="795" spans="1:20" s="84" customFormat="1" ht="30" customHeight="1" x14ac:dyDescent="0.25">
      <c r="A795" s="3">
        <v>793</v>
      </c>
      <c r="B795" s="70" t="s">
        <v>1517</v>
      </c>
      <c r="C795" s="70" t="s">
        <v>1516</v>
      </c>
      <c r="D795" s="71">
        <v>60</v>
      </c>
      <c r="E795" s="71" t="s">
        <v>33</v>
      </c>
      <c r="F795" s="71" t="s">
        <v>49</v>
      </c>
      <c r="G795" s="7" t="s">
        <v>109</v>
      </c>
      <c r="H795" s="88">
        <v>42671</v>
      </c>
      <c r="I795" s="26">
        <v>420</v>
      </c>
      <c r="J795" s="8" t="s">
        <v>22</v>
      </c>
      <c r="K795" s="8" t="s">
        <v>22</v>
      </c>
      <c r="L795" s="8" t="s">
        <v>22</v>
      </c>
      <c r="M795" s="8" t="s">
        <v>22</v>
      </c>
      <c r="N795" s="8" t="s">
        <v>22</v>
      </c>
      <c r="O795" s="8" t="s">
        <v>22</v>
      </c>
      <c r="P795" s="8" t="s">
        <v>22</v>
      </c>
      <c r="Q795" s="8" t="s">
        <v>22</v>
      </c>
      <c r="R795" s="71" t="s">
        <v>23</v>
      </c>
      <c r="S795" s="71">
        <v>9459108000</v>
      </c>
      <c r="T795" s="71" t="s">
        <v>30</v>
      </c>
    </row>
    <row r="796" spans="1:20" s="84" customFormat="1" ht="30" customHeight="1" x14ac:dyDescent="0.25">
      <c r="A796" s="3">
        <v>794</v>
      </c>
      <c r="B796" s="70" t="s">
        <v>1518</v>
      </c>
      <c r="C796" s="70" t="s">
        <v>1516</v>
      </c>
      <c r="D796" s="71">
        <v>90</v>
      </c>
      <c r="E796" s="71" t="s">
        <v>19</v>
      </c>
      <c r="F796" s="71" t="s">
        <v>49</v>
      </c>
      <c r="G796" s="7" t="s">
        <v>109</v>
      </c>
      <c r="H796" s="88">
        <v>42671</v>
      </c>
      <c r="I796" s="26">
        <v>420</v>
      </c>
      <c r="J796" s="8" t="s">
        <v>22</v>
      </c>
      <c r="K796" s="8" t="s">
        <v>22</v>
      </c>
      <c r="L796" s="8" t="s">
        <v>22</v>
      </c>
      <c r="M796" s="8" t="s">
        <v>22</v>
      </c>
      <c r="N796" s="8" t="s">
        <v>22</v>
      </c>
      <c r="O796" s="8" t="s">
        <v>22</v>
      </c>
      <c r="P796" s="8" t="s">
        <v>22</v>
      </c>
      <c r="Q796" s="8" t="s">
        <v>22</v>
      </c>
      <c r="R796" s="71" t="s">
        <v>23</v>
      </c>
      <c r="S796" s="71">
        <v>9459108000</v>
      </c>
      <c r="T796" s="71" t="s">
        <v>30</v>
      </c>
    </row>
    <row r="797" spans="1:20" s="84" customFormat="1" ht="30" customHeight="1" x14ac:dyDescent="0.25">
      <c r="A797" s="3">
        <v>795</v>
      </c>
      <c r="B797" s="70" t="s">
        <v>1519</v>
      </c>
      <c r="C797" s="70" t="s">
        <v>1516</v>
      </c>
      <c r="D797" s="71">
        <v>85</v>
      </c>
      <c r="E797" s="71" t="s">
        <v>33</v>
      </c>
      <c r="F797" s="71" t="s">
        <v>49</v>
      </c>
      <c r="G797" s="7" t="s">
        <v>109</v>
      </c>
      <c r="H797" s="88">
        <v>42671</v>
      </c>
      <c r="I797" s="26">
        <v>420</v>
      </c>
      <c r="J797" s="8" t="s">
        <v>22</v>
      </c>
      <c r="K797" s="8" t="s">
        <v>22</v>
      </c>
      <c r="L797" s="8" t="s">
        <v>22</v>
      </c>
      <c r="M797" s="8" t="s">
        <v>22</v>
      </c>
      <c r="N797" s="8" t="s">
        <v>22</v>
      </c>
      <c r="O797" s="8" t="s">
        <v>22</v>
      </c>
      <c r="P797" s="8" t="s">
        <v>22</v>
      </c>
      <c r="Q797" s="8" t="s">
        <v>22</v>
      </c>
      <c r="R797" s="71" t="s">
        <v>23</v>
      </c>
      <c r="S797" s="71">
        <v>9459108000</v>
      </c>
      <c r="T797" s="71" t="s">
        <v>30</v>
      </c>
    </row>
    <row r="798" spans="1:20" s="84" customFormat="1" ht="30" customHeight="1" x14ac:dyDescent="0.25">
      <c r="A798" s="3">
        <v>796</v>
      </c>
      <c r="B798" s="70" t="s">
        <v>1520</v>
      </c>
      <c r="C798" s="70" t="s">
        <v>1516</v>
      </c>
      <c r="D798" s="71">
        <v>79</v>
      </c>
      <c r="E798" s="71" t="s">
        <v>33</v>
      </c>
      <c r="F798" s="71" t="s">
        <v>49</v>
      </c>
      <c r="G798" s="7" t="s">
        <v>109</v>
      </c>
      <c r="H798" s="88">
        <v>42671</v>
      </c>
      <c r="I798" s="26">
        <v>420</v>
      </c>
      <c r="J798" s="8" t="s">
        <v>22</v>
      </c>
      <c r="K798" s="8" t="s">
        <v>22</v>
      </c>
      <c r="L798" s="8" t="s">
        <v>22</v>
      </c>
      <c r="M798" s="8" t="s">
        <v>22</v>
      </c>
      <c r="N798" s="8" t="s">
        <v>22</v>
      </c>
      <c r="O798" s="8" t="s">
        <v>22</v>
      </c>
      <c r="P798" s="8" t="s">
        <v>22</v>
      </c>
      <c r="Q798" s="8" t="s">
        <v>22</v>
      </c>
      <c r="R798" s="71" t="s">
        <v>23</v>
      </c>
      <c r="S798" s="71">
        <v>9459108000</v>
      </c>
      <c r="T798" s="71" t="s">
        <v>30</v>
      </c>
    </row>
    <row r="799" spans="1:20" s="84" customFormat="1" ht="30" customHeight="1" x14ac:dyDescent="0.25">
      <c r="A799" s="3">
        <v>797</v>
      </c>
      <c r="B799" s="70" t="s">
        <v>1521</v>
      </c>
      <c r="C799" s="70" t="s">
        <v>1516</v>
      </c>
      <c r="D799" s="71">
        <v>90</v>
      </c>
      <c r="E799" s="71" t="s">
        <v>33</v>
      </c>
      <c r="F799" s="71" t="s">
        <v>49</v>
      </c>
      <c r="G799" s="7" t="s">
        <v>109</v>
      </c>
      <c r="H799" s="88">
        <v>42671</v>
      </c>
      <c r="I799" s="26">
        <v>420</v>
      </c>
      <c r="J799" s="8" t="s">
        <v>22</v>
      </c>
      <c r="K799" s="8" t="s">
        <v>22</v>
      </c>
      <c r="L799" s="8" t="s">
        <v>22</v>
      </c>
      <c r="M799" s="8" t="s">
        <v>22</v>
      </c>
      <c r="N799" s="8" t="s">
        <v>22</v>
      </c>
      <c r="O799" s="8" t="s">
        <v>22</v>
      </c>
      <c r="P799" s="8" t="s">
        <v>22</v>
      </c>
      <c r="Q799" s="8" t="s">
        <v>22</v>
      </c>
      <c r="R799" s="71" t="s">
        <v>23</v>
      </c>
      <c r="S799" s="71">
        <v>9459108000</v>
      </c>
      <c r="T799" s="71" t="s">
        <v>30</v>
      </c>
    </row>
    <row r="800" spans="1:20" s="84" customFormat="1" ht="30" customHeight="1" x14ac:dyDescent="0.25">
      <c r="A800" s="3">
        <v>798</v>
      </c>
      <c r="B800" s="70" t="s">
        <v>1522</v>
      </c>
      <c r="C800" s="70" t="s">
        <v>1516</v>
      </c>
      <c r="D800" s="71">
        <v>66</v>
      </c>
      <c r="E800" s="71" t="s">
        <v>19</v>
      </c>
      <c r="F800" s="71" t="s">
        <v>49</v>
      </c>
      <c r="G800" s="7" t="s">
        <v>109</v>
      </c>
      <c r="H800" s="88">
        <v>42671</v>
      </c>
      <c r="I800" s="26">
        <v>420</v>
      </c>
      <c r="J800" s="8" t="s">
        <v>22</v>
      </c>
      <c r="K800" s="8" t="s">
        <v>22</v>
      </c>
      <c r="L800" s="8" t="s">
        <v>22</v>
      </c>
      <c r="M800" s="8" t="s">
        <v>22</v>
      </c>
      <c r="N800" s="8" t="s">
        <v>22</v>
      </c>
      <c r="O800" s="8" t="s">
        <v>22</v>
      </c>
      <c r="P800" s="8" t="s">
        <v>22</v>
      </c>
      <c r="Q800" s="8" t="s">
        <v>22</v>
      </c>
      <c r="R800" s="71" t="s">
        <v>23</v>
      </c>
      <c r="S800" s="71">
        <v>9459108000</v>
      </c>
      <c r="T800" s="71" t="s">
        <v>30</v>
      </c>
    </row>
    <row r="801" spans="1:20" s="84" customFormat="1" ht="30" customHeight="1" x14ac:dyDescent="0.25">
      <c r="A801" s="3">
        <v>799</v>
      </c>
      <c r="B801" s="70" t="s">
        <v>1523</v>
      </c>
      <c r="C801" s="70" t="s">
        <v>1524</v>
      </c>
      <c r="D801" s="71">
        <v>79</v>
      </c>
      <c r="E801" s="71" t="s">
        <v>19</v>
      </c>
      <c r="F801" s="71" t="s">
        <v>49</v>
      </c>
      <c r="G801" s="7" t="s">
        <v>109</v>
      </c>
      <c r="H801" s="88">
        <v>42671</v>
      </c>
      <c r="I801" s="26">
        <v>420</v>
      </c>
      <c r="J801" s="8" t="s">
        <v>22</v>
      </c>
      <c r="K801" s="8" t="s">
        <v>22</v>
      </c>
      <c r="L801" s="8" t="s">
        <v>22</v>
      </c>
      <c r="M801" s="8" t="s">
        <v>22</v>
      </c>
      <c r="N801" s="8" t="s">
        <v>22</v>
      </c>
      <c r="O801" s="8" t="s">
        <v>22</v>
      </c>
      <c r="P801" s="8" t="s">
        <v>22</v>
      </c>
      <c r="Q801" s="8" t="s">
        <v>22</v>
      </c>
      <c r="R801" s="71" t="s">
        <v>23</v>
      </c>
      <c r="S801" s="71">
        <v>9459108000</v>
      </c>
      <c r="T801" s="71" t="s">
        <v>30</v>
      </c>
    </row>
    <row r="802" spans="1:20" s="84" customFormat="1" ht="30" customHeight="1" x14ac:dyDescent="0.25">
      <c r="A802" s="3">
        <v>800</v>
      </c>
      <c r="B802" s="70" t="s">
        <v>1525</v>
      </c>
      <c r="C802" s="70" t="s">
        <v>1526</v>
      </c>
      <c r="D802" s="71">
        <v>60</v>
      </c>
      <c r="E802" s="71" t="s">
        <v>19</v>
      </c>
      <c r="F802" s="71" t="s">
        <v>49</v>
      </c>
      <c r="G802" s="7" t="s">
        <v>109</v>
      </c>
      <c r="H802" s="88">
        <v>42671</v>
      </c>
      <c r="I802" s="26">
        <v>420</v>
      </c>
      <c r="J802" s="8" t="s">
        <v>22</v>
      </c>
      <c r="K802" s="8" t="s">
        <v>22</v>
      </c>
      <c r="L802" s="8" t="s">
        <v>22</v>
      </c>
      <c r="M802" s="8" t="s">
        <v>22</v>
      </c>
      <c r="N802" s="8" t="s">
        <v>22</v>
      </c>
      <c r="O802" s="8" t="s">
        <v>22</v>
      </c>
      <c r="P802" s="8" t="s">
        <v>22</v>
      </c>
      <c r="Q802" s="8" t="s">
        <v>22</v>
      </c>
      <c r="R802" s="71" t="s">
        <v>23</v>
      </c>
      <c r="S802" s="71">
        <v>9459108000</v>
      </c>
      <c r="T802" s="71" t="s">
        <v>30</v>
      </c>
    </row>
    <row r="803" spans="1:20" s="84" customFormat="1" ht="30" customHeight="1" x14ac:dyDescent="0.25">
      <c r="A803" s="3">
        <v>801</v>
      </c>
      <c r="B803" s="70" t="s">
        <v>1527</v>
      </c>
      <c r="C803" s="70" t="s">
        <v>1528</v>
      </c>
      <c r="D803" s="71">
        <v>60</v>
      </c>
      <c r="E803" s="71" t="s">
        <v>19</v>
      </c>
      <c r="F803" s="71" t="s">
        <v>49</v>
      </c>
      <c r="G803" s="7" t="s">
        <v>109</v>
      </c>
      <c r="H803" s="88">
        <v>42671</v>
      </c>
      <c r="I803" s="26">
        <v>420</v>
      </c>
      <c r="J803" s="8" t="s">
        <v>22</v>
      </c>
      <c r="K803" s="8" t="s">
        <v>22</v>
      </c>
      <c r="L803" s="8" t="s">
        <v>22</v>
      </c>
      <c r="M803" s="8" t="s">
        <v>22</v>
      </c>
      <c r="N803" s="8" t="s">
        <v>22</v>
      </c>
      <c r="O803" s="8" t="s">
        <v>22</v>
      </c>
      <c r="P803" s="8" t="s">
        <v>22</v>
      </c>
      <c r="Q803" s="8" t="s">
        <v>22</v>
      </c>
      <c r="R803" s="71" t="s">
        <v>23</v>
      </c>
      <c r="S803" s="71">
        <v>9459108000</v>
      </c>
      <c r="T803" s="71" t="s">
        <v>30</v>
      </c>
    </row>
    <row r="804" spans="1:20" s="84" customFormat="1" ht="30" customHeight="1" x14ac:dyDescent="0.25">
      <c r="A804" s="3">
        <v>802</v>
      </c>
      <c r="B804" s="70" t="s">
        <v>1529</v>
      </c>
      <c r="C804" s="70" t="s">
        <v>1530</v>
      </c>
      <c r="D804" s="71">
        <v>60</v>
      </c>
      <c r="E804" s="71" t="s">
        <v>33</v>
      </c>
      <c r="F804" s="71" t="s">
        <v>49</v>
      </c>
      <c r="G804" s="7" t="s">
        <v>109</v>
      </c>
      <c r="H804" s="88">
        <v>42671</v>
      </c>
      <c r="I804" s="26">
        <v>420</v>
      </c>
      <c r="J804" s="8" t="s">
        <v>22</v>
      </c>
      <c r="K804" s="8" t="s">
        <v>22</v>
      </c>
      <c r="L804" s="8" t="s">
        <v>22</v>
      </c>
      <c r="M804" s="8" t="s">
        <v>22</v>
      </c>
      <c r="N804" s="8" t="s">
        <v>22</v>
      </c>
      <c r="O804" s="8" t="s">
        <v>22</v>
      </c>
      <c r="P804" s="8" t="s">
        <v>22</v>
      </c>
      <c r="Q804" s="8" t="s">
        <v>22</v>
      </c>
      <c r="R804" s="71" t="s">
        <v>23</v>
      </c>
      <c r="S804" s="71">
        <v>9459108000</v>
      </c>
      <c r="T804" s="71" t="s">
        <v>30</v>
      </c>
    </row>
    <row r="805" spans="1:20" s="84" customFormat="1" ht="30" customHeight="1" x14ac:dyDescent="0.25">
      <c r="A805" s="3">
        <v>803</v>
      </c>
      <c r="B805" s="70" t="s">
        <v>1531</v>
      </c>
      <c r="C805" s="70" t="s">
        <v>1516</v>
      </c>
      <c r="D805" s="71">
        <v>64</v>
      </c>
      <c r="E805" s="71" t="s">
        <v>19</v>
      </c>
      <c r="F805" s="71" t="s">
        <v>49</v>
      </c>
      <c r="G805" s="7" t="s">
        <v>109</v>
      </c>
      <c r="H805" s="88">
        <v>42671</v>
      </c>
      <c r="I805" s="26">
        <v>420</v>
      </c>
      <c r="J805" s="8" t="s">
        <v>22</v>
      </c>
      <c r="K805" s="8" t="s">
        <v>22</v>
      </c>
      <c r="L805" s="8" t="s">
        <v>22</v>
      </c>
      <c r="M805" s="8" t="s">
        <v>22</v>
      </c>
      <c r="N805" s="8" t="s">
        <v>22</v>
      </c>
      <c r="O805" s="8" t="s">
        <v>22</v>
      </c>
      <c r="P805" s="8" t="s">
        <v>22</v>
      </c>
      <c r="Q805" s="8" t="s">
        <v>22</v>
      </c>
      <c r="R805" s="71" t="s">
        <v>23</v>
      </c>
      <c r="S805" s="71">
        <v>9459108000</v>
      </c>
      <c r="T805" s="71" t="s">
        <v>30</v>
      </c>
    </row>
    <row r="806" spans="1:20" s="84" customFormat="1" ht="30" customHeight="1" x14ac:dyDescent="0.25">
      <c r="A806" s="3">
        <v>804</v>
      </c>
      <c r="B806" s="70" t="s">
        <v>1532</v>
      </c>
      <c r="C806" s="70" t="s">
        <v>1516</v>
      </c>
      <c r="D806" s="71">
        <v>68</v>
      </c>
      <c r="E806" s="71" t="s">
        <v>33</v>
      </c>
      <c r="F806" s="71" t="s">
        <v>49</v>
      </c>
      <c r="G806" s="7" t="s">
        <v>109</v>
      </c>
      <c r="H806" s="88">
        <v>42671</v>
      </c>
      <c r="I806" s="26">
        <v>420</v>
      </c>
      <c r="J806" s="8" t="s">
        <v>22</v>
      </c>
      <c r="K806" s="8" t="s">
        <v>22</v>
      </c>
      <c r="L806" s="8" t="s">
        <v>22</v>
      </c>
      <c r="M806" s="8" t="s">
        <v>22</v>
      </c>
      <c r="N806" s="8" t="s">
        <v>22</v>
      </c>
      <c r="O806" s="8" t="s">
        <v>22</v>
      </c>
      <c r="P806" s="8" t="s">
        <v>22</v>
      </c>
      <c r="Q806" s="8" t="s">
        <v>22</v>
      </c>
      <c r="R806" s="71" t="s">
        <v>23</v>
      </c>
      <c r="S806" s="71">
        <v>9459108000</v>
      </c>
      <c r="T806" s="71" t="s">
        <v>30</v>
      </c>
    </row>
    <row r="807" spans="1:20" s="84" customFormat="1" ht="30" customHeight="1" x14ac:dyDescent="0.25">
      <c r="A807" s="3">
        <v>805</v>
      </c>
      <c r="B807" s="70" t="s">
        <v>1533</v>
      </c>
      <c r="C807" s="70" t="s">
        <v>1534</v>
      </c>
      <c r="D807" s="71">
        <v>78</v>
      </c>
      <c r="E807" s="71" t="s">
        <v>33</v>
      </c>
      <c r="F807" s="71" t="s">
        <v>49</v>
      </c>
      <c r="G807" s="7" t="s">
        <v>109</v>
      </c>
      <c r="H807" s="88">
        <v>42671</v>
      </c>
      <c r="I807" s="26">
        <v>420</v>
      </c>
      <c r="J807" s="8" t="s">
        <v>22</v>
      </c>
      <c r="K807" s="8" t="s">
        <v>22</v>
      </c>
      <c r="L807" s="8" t="s">
        <v>22</v>
      </c>
      <c r="M807" s="8" t="s">
        <v>22</v>
      </c>
      <c r="N807" s="8" t="s">
        <v>22</v>
      </c>
      <c r="O807" s="8" t="s">
        <v>22</v>
      </c>
      <c r="P807" s="8" t="s">
        <v>22</v>
      </c>
      <c r="Q807" s="8" t="s">
        <v>22</v>
      </c>
      <c r="R807" s="71" t="s">
        <v>23</v>
      </c>
      <c r="S807" s="71">
        <v>9459108000</v>
      </c>
      <c r="T807" s="71" t="s">
        <v>30</v>
      </c>
    </row>
    <row r="808" spans="1:20" s="84" customFormat="1" ht="30" customHeight="1" x14ac:dyDescent="0.25">
      <c r="A808" s="3">
        <v>806</v>
      </c>
      <c r="B808" s="70" t="s">
        <v>1535</v>
      </c>
      <c r="C808" s="70" t="s">
        <v>1516</v>
      </c>
      <c r="D808" s="71">
        <v>76</v>
      </c>
      <c r="E808" s="71" t="s">
        <v>33</v>
      </c>
      <c r="F808" s="71" t="s">
        <v>49</v>
      </c>
      <c r="G808" s="7" t="s">
        <v>109</v>
      </c>
      <c r="H808" s="88">
        <v>42671</v>
      </c>
      <c r="I808" s="26">
        <v>420</v>
      </c>
      <c r="J808" s="8" t="s">
        <v>22</v>
      </c>
      <c r="K808" s="8" t="s">
        <v>22</v>
      </c>
      <c r="L808" s="8" t="s">
        <v>22</v>
      </c>
      <c r="M808" s="8" t="s">
        <v>22</v>
      </c>
      <c r="N808" s="8" t="s">
        <v>22</v>
      </c>
      <c r="O808" s="8" t="s">
        <v>22</v>
      </c>
      <c r="P808" s="8" t="s">
        <v>22</v>
      </c>
      <c r="Q808" s="8" t="s">
        <v>22</v>
      </c>
      <c r="R808" s="71" t="s">
        <v>23</v>
      </c>
      <c r="S808" s="71">
        <v>9459108000</v>
      </c>
      <c r="T808" s="71" t="s">
        <v>30</v>
      </c>
    </row>
    <row r="809" spans="1:20" s="84" customFormat="1" ht="30" customHeight="1" x14ac:dyDescent="0.25">
      <c r="A809" s="3">
        <v>807</v>
      </c>
      <c r="B809" s="70" t="s">
        <v>1536</v>
      </c>
      <c r="C809" s="70" t="s">
        <v>1516</v>
      </c>
      <c r="D809" s="71">
        <v>92</v>
      </c>
      <c r="E809" s="71" t="s">
        <v>33</v>
      </c>
      <c r="F809" s="71" t="s">
        <v>49</v>
      </c>
      <c r="G809" s="7" t="s">
        <v>109</v>
      </c>
      <c r="H809" s="88">
        <v>42671</v>
      </c>
      <c r="I809" s="26">
        <v>420</v>
      </c>
      <c r="J809" s="8" t="s">
        <v>22</v>
      </c>
      <c r="K809" s="8" t="s">
        <v>22</v>
      </c>
      <c r="L809" s="8" t="s">
        <v>22</v>
      </c>
      <c r="M809" s="8" t="s">
        <v>22</v>
      </c>
      <c r="N809" s="8" t="s">
        <v>22</v>
      </c>
      <c r="O809" s="8" t="s">
        <v>22</v>
      </c>
      <c r="P809" s="8" t="s">
        <v>22</v>
      </c>
      <c r="Q809" s="8" t="s">
        <v>22</v>
      </c>
      <c r="R809" s="71" t="s">
        <v>23</v>
      </c>
      <c r="S809" s="71">
        <v>9459108000</v>
      </c>
      <c r="T809" s="71" t="s">
        <v>30</v>
      </c>
    </row>
    <row r="810" spans="1:20" s="84" customFormat="1" ht="30" customHeight="1" x14ac:dyDescent="0.25">
      <c r="A810" s="3">
        <v>808</v>
      </c>
      <c r="B810" s="70" t="s">
        <v>1537</v>
      </c>
      <c r="C810" s="70" t="s">
        <v>1538</v>
      </c>
      <c r="D810" s="71">
        <v>82</v>
      </c>
      <c r="E810" s="71" t="s">
        <v>33</v>
      </c>
      <c r="F810" s="71" t="s">
        <v>49</v>
      </c>
      <c r="G810" s="7" t="s">
        <v>109</v>
      </c>
      <c r="H810" s="88">
        <v>42671</v>
      </c>
      <c r="I810" s="26">
        <v>420</v>
      </c>
      <c r="J810" s="8" t="s">
        <v>22</v>
      </c>
      <c r="K810" s="8" t="s">
        <v>22</v>
      </c>
      <c r="L810" s="8" t="s">
        <v>22</v>
      </c>
      <c r="M810" s="8" t="s">
        <v>22</v>
      </c>
      <c r="N810" s="8" t="s">
        <v>22</v>
      </c>
      <c r="O810" s="8" t="s">
        <v>22</v>
      </c>
      <c r="P810" s="8" t="s">
        <v>22</v>
      </c>
      <c r="Q810" s="8" t="s">
        <v>22</v>
      </c>
      <c r="R810" s="71" t="s">
        <v>23</v>
      </c>
      <c r="S810" s="71">
        <v>9459108000</v>
      </c>
      <c r="T810" s="71" t="s">
        <v>30</v>
      </c>
    </row>
    <row r="811" spans="1:20" s="84" customFormat="1" ht="30" customHeight="1" x14ac:dyDescent="0.25">
      <c r="A811" s="3">
        <v>809</v>
      </c>
      <c r="B811" s="70" t="s">
        <v>1539</v>
      </c>
      <c r="C811" s="70" t="s">
        <v>1540</v>
      </c>
      <c r="D811" s="71">
        <v>60</v>
      </c>
      <c r="E811" s="71" t="s">
        <v>19</v>
      </c>
      <c r="F811" s="71" t="s">
        <v>49</v>
      </c>
      <c r="G811" s="7" t="s">
        <v>109</v>
      </c>
      <c r="H811" s="88">
        <v>42671</v>
      </c>
      <c r="I811" s="26">
        <v>420</v>
      </c>
      <c r="J811" s="8" t="s">
        <v>22</v>
      </c>
      <c r="K811" s="8" t="s">
        <v>22</v>
      </c>
      <c r="L811" s="8" t="s">
        <v>22</v>
      </c>
      <c r="M811" s="8" t="s">
        <v>22</v>
      </c>
      <c r="N811" s="8" t="s">
        <v>22</v>
      </c>
      <c r="O811" s="8" t="s">
        <v>22</v>
      </c>
      <c r="P811" s="8" t="s">
        <v>22</v>
      </c>
      <c r="Q811" s="8" t="s">
        <v>22</v>
      </c>
      <c r="R811" s="71" t="s">
        <v>23</v>
      </c>
      <c r="S811" s="71">
        <v>9459108000</v>
      </c>
      <c r="T811" s="71" t="s">
        <v>30</v>
      </c>
    </row>
    <row r="812" spans="1:20" s="84" customFormat="1" ht="30" customHeight="1" x14ac:dyDescent="0.25">
      <c r="A812" s="3">
        <v>810</v>
      </c>
      <c r="B812" s="70" t="s">
        <v>1541</v>
      </c>
      <c r="C812" s="70" t="s">
        <v>1542</v>
      </c>
      <c r="D812" s="71">
        <v>62</v>
      </c>
      <c r="E812" s="71" t="s">
        <v>19</v>
      </c>
      <c r="F812" s="71" t="s">
        <v>49</v>
      </c>
      <c r="G812" s="7" t="s">
        <v>109</v>
      </c>
      <c r="H812" s="88">
        <v>42671</v>
      </c>
      <c r="I812" s="26">
        <v>420</v>
      </c>
      <c r="J812" s="8" t="s">
        <v>22</v>
      </c>
      <c r="K812" s="8" t="s">
        <v>22</v>
      </c>
      <c r="L812" s="8" t="s">
        <v>22</v>
      </c>
      <c r="M812" s="8" t="s">
        <v>22</v>
      </c>
      <c r="N812" s="8" t="s">
        <v>22</v>
      </c>
      <c r="O812" s="8" t="s">
        <v>22</v>
      </c>
      <c r="P812" s="8" t="s">
        <v>22</v>
      </c>
      <c r="Q812" s="8" t="s">
        <v>22</v>
      </c>
      <c r="R812" s="71" t="s">
        <v>23</v>
      </c>
      <c r="S812" s="71">
        <v>9459108000</v>
      </c>
      <c r="T812" s="71" t="s">
        <v>30</v>
      </c>
    </row>
    <row r="813" spans="1:20" s="84" customFormat="1" ht="30" customHeight="1" x14ac:dyDescent="0.25">
      <c r="A813" s="3">
        <v>811</v>
      </c>
      <c r="B813" s="70" t="s">
        <v>1543</v>
      </c>
      <c r="C813" s="70" t="s">
        <v>1514</v>
      </c>
      <c r="D813" s="71">
        <v>85</v>
      </c>
      <c r="E813" s="71" t="s">
        <v>19</v>
      </c>
      <c r="F813" s="71" t="s">
        <v>49</v>
      </c>
      <c r="G813" s="7" t="s">
        <v>109</v>
      </c>
      <c r="H813" s="88">
        <v>42671</v>
      </c>
      <c r="I813" s="26">
        <v>420</v>
      </c>
      <c r="J813" s="8" t="s">
        <v>22</v>
      </c>
      <c r="K813" s="8" t="s">
        <v>22</v>
      </c>
      <c r="L813" s="8" t="s">
        <v>22</v>
      </c>
      <c r="M813" s="8" t="s">
        <v>22</v>
      </c>
      <c r="N813" s="8" t="s">
        <v>22</v>
      </c>
      <c r="O813" s="8" t="s">
        <v>22</v>
      </c>
      <c r="P813" s="8" t="s">
        <v>22</v>
      </c>
      <c r="Q813" s="8" t="s">
        <v>22</v>
      </c>
      <c r="R813" s="71" t="s">
        <v>36</v>
      </c>
      <c r="S813" s="71">
        <v>9459108000</v>
      </c>
      <c r="T813" s="71" t="s">
        <v>30</v>
      </c>
    </row>
    <row r="814" spans="1:20" s="84" customFormat="1" ht="30" customHeight="1" x14ac:dyDescent="0.25">
      <c r="A814" s="3">
        <v>812</v>
      </c>
      <c r="B814" s="70" t="s">
        <v>1544</v>
      </c>
      <c r="C814" s="70" t="s">
        <v>1542</v>
      </c>
      <c r="D814" s="71">
        <v>90</v>
      </c>
      <c r="E814" s="71" t="s">
        <v>33</v>
      </c>
      <c r="F814" s="71" t="s">
        <v>49</v>
      </c>
      <c r="G814" s="7" t="s">
        <v>109</v>
      </c>
      <c r="H814" s="88">
        <v>42671</v>
      </c>
      <c r="I814" s="26">
        <v>420</v>
      </c>
      <c r="J814" s="8" t="s">
        <v>22</v>
      </c>
      <c r="K814" s="8" t="s">
        <v>22</v>
      </c>
      <c r="L814" s="8" t="s">
        <v>22</v>
      </c>
      <c r="M814" s="8" t="s">
        <v>22</v>
      </c>
      <c r="N814" s="8" t="s">
        <v>22</v>
      </c>
      <c r="O814" s="8" t="s">
        <v>22</v>
      </c>
      <c r="P814" s="8" t="s">
        <v>22</v>
      </c>
      <c r="Q814" s="8" t="s">
        <v>22</v>
      </c>
      <c r="R814" s="71" t="s">
        <v>36</v>
      </c>
      <c r="S814" s="71">
        <v>9459108000</v>
      </c>
      <c r="T814" s="71" t="s">
        <v>30</v>
      </c>
    </row>
    <row r="815" spans="1:20" s="84" customFormat="1" ht="30" customHeight="1" x14ac:dyDescent="0.25">
      <c r="A815" s="3">
        <v>813</v>
      </c>
      <c r="B815" s="70" t="s">
        <v>1545</v>
      </c>
      <c r="C815" s="70" t="s">
        <v>1546</v>
      </c>
      <c r="D815" s="71">
        <v>84</v>
      </c>
      <c r="E815" s="71" t="s">
        <v>19</v>
      </c>
      <c r="F815" s="71" t="s">
        <v>49</v>
      </c>
      <c r="G815" s="7" t="s">
        <v>109</v>
      </c>
      <c r="H815" s="88">
        <v>42671</v>
      </c>
      <c r="I815" s="26">
        <v>420</v>
      </c>
      <c r="J815" s="8" t="s">
        <v>22</v>
      </c>
      <c r="K815" s="8" t="s">
        <v>22</v>
      </c>
      <c r="L815" s="8" t="s">
        <v>22</v>
      </c>
      <c r="M815" s="8" t="s">
        <v>22</v>
      </c>
      <c r="N815" s="8" t="s">
        <v>22</v>
      </c>
      <c r="O815" s="8" t="s">
        <v>22</v>
      </c>
      <c r="P815" s="8" t="s">
        <v>22</v>
      </c>
      <c r="Q815" s="8" t="s">
        <v>22</v>
      </c>
      <c r="R815" s="71" t="s">
        <v>36</v>
      </c>
      <c r="S815" s="71">
        <v>9459108000</v>
      </c>
      <c r="T815" s="71" t="s">
        <v>30</v>
      </c>
    </row>
    <row r="816" spans="1:20" s="84" customFormat="1" ht="30" customHeight="1" x14ac:dyDescent="0.25">
      <c r="A816" s="3">
        <v>814</v>
      </c>
      <c r="B816" s="70" t="s">
        <v>1547</v>
      </c>
      <c r="C816" s="70" t="s">
        <v>1548</v>
      </c>
      <c r="D816" s="71">
        <v>63</v>
      </c>
      <c r="E816" s="71" t="s">
        <v>19</v>
      </c>
      <c r="F816" s="71" t="s">
        <v>49</v>
      </c>
      <c r="G816" s="7" t="s">
        <v>109</v>
      </c>
      <c r="H816" s="88">
        <v>42671</v>
      </c>
      <c r="I816" s="26">
        <v>420</v>
      </c>
      <c r="J816" s="8" t="s">
        <v>22</v>
      </c>
      <c r="K816" s="8" t="s">
        <v>22</v>
      </c>
      <c r="L816" s="8" t="s">
        <v>22</v>
      </c>
      <c r="M816" s="8" t="s">
        <v>22</v>
      </c>
      <c r="N816" s="8" t="s">
        <v>22</v>
      </c>
      <c r="O816" s="8" t="s">
        <v>22</v>
      </c>
      <c r="P816" s="8" t="s">
        <v>22</v>
      </c>
      <c r="Q816" s="8" t="s">
        <v>22</v>
      </c>
      <c r="R816" s="71" t="s">
        <v>36</v>
      </c>
      <c r="S816" s="71">
        <v>9459108000</v>
      </c>
      <c r="T816" s="71" t="s">
        <v>30</v>
      </c>
    </row>
    <row r="817" spans="1:20" s="84" customFormat="1" ht="30" customHeight="1" x14ac:dyDescent="0.25">
      <c r="A817" s="3">
        <v>815</v>
      </c>
      <c r="B817" s="70" t="s">
        <v>1549</v>
      </c>
      <c r="C817" s="70" t="s">
        <v>1528</v>
      </c>
      <c r="D817" s="71">
        <v>64</v>
      </c>
      <c r="E817" s="71" t="s">
        <v>19</v>
      </c>
      <c r="F817" s="71" t="s">
        <v>49</v>
      </c>
      <c r="G817" s="7" t="s">
        <v>109</v>
      </c>
      <c r="H817" s="88">
        <v>42671</v>
      </c>
      <c r="I817" s="26">
        <v>420</v>
      </c>
      <c r="J817" s="8" t="s">
        <v>22</v>
      </c>
      <c r="K817" s="8" t="s">
        <v>22</v>
      </c>
      <c r="L817" s="8" t="s">
        <v>22</v>
      </c>
      <c r="M817" s="8" t="s">
        <v>22</v>
      </c>
      <c r="N817" s="8" t="s">
        <v>22</v>
      </c>
      <c r="O817" s="8" t="s">
        <v>22</v>
      </c>
      <c r="P817" s="8" t="s">
        <v>22</v>
      </c>
      <c r="Q817" s="8" t="s">
        <v>22</v>
      </c>
      <c r="R817" s="71" t="s">
        <v>36</v>
      </c>
      <c r="S817" s="71">
        <v>9459108000</v>
      </c>
      <c r="T817" s="71" t="s">
        <v>30</v>
      </c>
    </row>
    <row r="818" spans="1:20" s="84" customFormat="1" ht="30" customHeight="1" x14ac:dyDescent="0.25">
      <c r="A818" s="3">
        <v>816</v>
      </c>
      <c r="B818" s="70" t="s">
        <v>1550</v>
      </c>
      <c r="C818" s="70" t="s">
        <v>1528</v>
      </c>
      <c r="D818" s="71">
        <v>63</v>
      </c>
      <c r="E818" s="71" t="s">
        <v>33</v>
      </c>
      <c r="F818" s="71" t="s">
        <v>49</v>
      </c>
      <c r="G818" s="7" t="s">
        <v>109</v>
      </c>
      <c r="H818" s="88">
        <v>42671</v>
      </c>
      <c r="I818" s="26">
        <v>420</v>
      </c>
      <c r="J818" s="8" t="s">
        <v>22</v>
      </c>
      <c r="K818" s="8" t="s">
        <v>22</v>
      </c>
      <c r="L818" s="8" t="s">
        <v>22</v>
      </c>
      <c r="M818" s="8" t="s">
        <v>22</v>
      </c>
      <c r="N818" s="8" t="s">
        <v>22</v>
      </c>
      <c r="O818" s="8" t="s">
        <v>22</v>
      </c>
      <c r="P818" s="8" t="s">
        <v>22</v>
      </c>
      <c r="Q818" s="8" t="s">
        <v>22</v>
      </c>
      <c r="R818" s="71" t="s">
        <v>36</v>
      </c>
      <c r="S818" s="71">
        <v>9459108000</v>
      </c>
      <c r="T818" s="71" t="s">
        <v>30</v>
      </c>
    </row>
    <row r="819" spans="1:20" s="84" customFormat="1" ht="30" customHeight="1" x14ac:dyDescent="0.25">
      <c r="A819" s="3">
        <v>817</v>
      </c>
      <c r="B819" s="70" t="s">
        <v>1551</v>
      </c>
      <c r="C819" s="70" t="s">
        <v>1530</v>
      </c>
      <c r="D819" s="71">
        <v>58</v>
      </c>
      <c r="E819" s="71" t="s">
        <v>33</v>
      </c>
      <c r="F819" s="71" t="s">
        <v>49</v>
      </c>
      <c r="G819" s="7" t="s">
        <v>109</v>
      </c>
      <c r="H819" s="88">
        <v>42671</v>
      </c>
      <c r="I819" s="26">
        <v>420</v>
      </c>
      <c r="J819" s="8" t="s">
        <v>22</v>
      </c>
      <c r="K819" s="8" t="s">
        <v>22</v>
      </c>
      <c r="L819" s="8" t="s">
        <v>22</v>
      </c>
      <c r="M819" s="8" t="s">
        <v>22</v>
      </c>
      <c r="N819" s="8" t="s">
        <v>22</v>
      </c>
      <c r="O819" s="8" t="s">
        <v>22</v>
      </c>
      <c r="P819" s="8" t="s">
        <v>22</v>
      </c>
      <c r="Q819" s="8" t="s">
        <v>22</v>
      </c>
      <c r="R819" s="71" t="s">
        <v>36</v>
      </c>
      <c r="S819" s="71">
        <v>9459108000</v>
      </c>
      <c r="T819" s="71" t="s">
        <v>30</v>
      </c>
    </row>
    <row r="820" spans="1:20" s="84" customFormat="1" ht="30" customHeight="1" x14ac:dyDescent="0.25">
      <c r="A820" s="3">
        <v>818</v>
      </c>
      <c r="B820" s="70" t="s">
        <v>1552</v>
      </c>
      <c r="C820" s="70" t="s">
        <v>1530</v>
      </c>
      <c r="D820" s="71">
        <v>55</v>
      </c>
      <c r="E820" s="71" t="s">
        <v>33</v>
      </c>
      <c r="F820" s="71" t="s">
        <v>49</v>
      </c>
      <c r="G820" s="7" t="s">
        <v>109</v>
      </c>
      <c r="H820" s="88">
        <v>42671</v>
      </c>
      <c r="I820" s="26">
        <v>420</v>
      </c>
      <c r="J820" s="8" t="s">
        <v>22</v>
      </c>
      <c r="K820" s="8" t="s">
        <v>22</v>
      </c>
      <c r="L820" s="8" t="s">
        <v>22</v>
      </c>
      <c r="M820" s="8" t="s">
        <v>22</v>
      </c>
      <c r="N820" s="8" t="s">
        <v>22</v>
      </c>
      <c r="O820" s="8" t="s">
        <v>22</v>
      </c>
      <c r="P820" s="8" t="s">
        <v>22</v>
      </c>
      <c r="Q820" s="8" t="s">
        <v>22</v>
      </c>
      <c r="R820" s="71" t="s">
        <v>36</v>
      </c>
      <c r="S820" s="71">
        <v>9459108000</v>
      </c>
      <c r="T820" s="71" t="s">
        <v>30</v>
      </c>
    </row>
    <row r="821" spans="1:20" s="84" customFormat="1" ht="30" customHeight="1" x14ac:dyDescent="0.25">
      <c r="A821" s="3">
        <v>819</v>
      </c>
      <c r="B821" s="70" t="s">
        <v>1553</v>
      </c>
      <c r="C821" s="70" t="s">
        <v>1554</v>
      </c>
      <c r="D821" s="71">
        <v>86</v>
      </c>
      <c r="E821" s="71" t="s">
        <v>33</v>
      </c>
      <c r="F821" s="71" t="s">
        <v>49</v>
      </c>
      <c r="G821" s="7" t="s">
        <v>109</v>
      </c>
      <c r="H821" s="88">
        <v>42671</v>
      </c>
      <c r="I821" s="26">
        <v>420</v>
      </c>
      <c r="J821" s="8" t="s">
        <v>22</v>
      </c>
      <c r="K821" s="8" t="s">
        <v>22</v>
      </c>
      <c r="L821" s="8" t="s">
        <v>22</v>
      </c>
      <c r="M821" s="8" t="s">
        <v>22</v>
      </c>
      <c r="N821" s="8" t="s">
        <v>22</v>
      </c>
      <c r="O821" s="8" t="s">
        <v>22</v>
      </c>
      <c r="P821" s="8" t="s">
        <v>22</v>
      </c>
      <c r="Q821" s="8" t="s">
        <v>22</v>
      </c>
      <c r="R821" s="71" t="s">
        <v>23</v>
      </c>
      <c r="S821" s="71">
        <v>9459108000</v>
      </c>
      <c r="T821" s="71" t="s">
        <v>30</v>
      </c>
    </row>
    <row r="822" spans="1:20" s="84" customFormat="1" ht="30" customHeight="1" x14ac:dyDescent="0.25">
      <c r="A822" s="3">
        <v>820</v>
      </c>
      <c r="B822" s="70" t="s">
        <v>1555</v>
      </c>
      <c r="C822" s="70" t="s">
        <v>1514</v>
      </c>
      <c r="D822" s="71">
        <v>79</v>
      </c>
      <c r="E822" s="71" t="s">
        <v>19</v>
      </c>
      <c r="F822" s="71" t="s">
        <v>49</v>
      </c>
      <c r="G822" s="7" t="s">
        <v>109</v>
      </c>
      <c r="H822" s="88">
        <v>42671</v>
      </c>
      <c r="I822" s="26">
        <v>420</v>
      </c>
      <c r="J822" s="8" t="s">
        <v>22</v>
      </c>
      <c r="K822" s="8" t="s">
        <v>22</v>
      </c>
      <c r="L822" s="8" t="s">
        <v>22</v>
      </c>
      <c r="M822" s="8" t="s">
        <v>22</v>
      </c>
      <c r="N822" s="8" t="s">
        <v>22</v>
      </c>
      <c r="O822" s="8" t="s">
        <v>22</v>
      </c>
      <c r="P822" s="8" t="s">
        <v>22</v>
      </c>
      <c r="Q822" s="8" t="s">
        <v>22</v>
      </c>
      <c r="R822" s="71" t="s">
        <v>23</v>
      </c>
      <c r="S822" s="71">
        <v>9459108000</v>
      </c>
      <c r="T822" s="71" t="s">
        <v>30</v>
      </c>
    </row>
    <row r="823" spans="1:20" s="84" customFormat="1" ht="30" customHeight="1" x14ac:dyDescent="0.25">
      <c r="A823" s="3">
        <v>821</v>
      </c>
      <c r="B823" s="70" t="s">
        <v>1556</v>
      </c>
      <c r="C823" s="70" t="s">
        <v>1557</v>
      </c>
      <c r="D823" s="71">
        <v>70</v>
      </c>
      <c r="E823" s="71" t="s">
        <v>19</v>
      </c>
      <c r="F823" s="71" t="s">
        <v>49</v>
      </c>
      <c r="G823" s="7" t="s">
        <v>109</v>
      </c>
      <c r="H823" s="88">
        <v>42671</v>
      </c>
      <c r="I823" s="26">
        <v>420</v>
      </c>
      <c r="J823" s="8" t="s">
        <v>22</v>
      </c>
      <c r="K823" s="8" t="s">
        <v>22</v>
      </c>
      <c r="L823" s="8" t="s">
        <v>22</v>
      </c>
      <c r="M823" s="8" t="s">
        <v>22</v>
      </c>
      <c r="N823" s="8" t="s">
        <v>22</v>
      </c>
      <c r="O823" s="8" t="s">
        <v>22</v>
      </c>
      <c r="P823" s="8" t="s">
        <v>22</v>
      </c>
      <c r="Q823" s="8" t="s">
        <v>22</v>
      </c>
      <c r="R823" s="71" t="s">
        <v>23</v>
      </c>
      <c r="S823" s="71">
        <v>9459108000</v>
      </c>
      <c r="T823" s="71" t="s">
        <v>30</v>
      </c>
    </row>
    <row r="824" spans="1:20" s="84" customFormat="1" ht="30" customHeight="1" x14ac:dyDescent="0.25">
      <c r="A824" s="3">
        <v>822</v>
      </c>
      <c r="B824" s="70" t="s">
        <v>1558</v>
      </c>
      <c r="C824" s="70" t="s">
        <v>1516</v>
      </c>
      <c r="D824" s="71">
        <v>75</v>
      </c>
      <c r="E824" s="71" t="s">
        <v>19</v>
      </c>
      <c r="F824" s="71" t="s">
        <v>49</v>
      </c>
      <c r="G824" s="7" t="s">
        <v>109</v>
      </c>
      <c r="H824" s="88">
        <v>42671</v>
      </c>
      <c r="I824" s="26">
        <v>420</v>
      </c>
      <c r="J824" s="8" t="s">
        <v>22</v>
      </c>
      <c r="K824" s="8" t="s">
        <v>22</v>
      </c>
      <c r="L824" s="8" t="s">
        <v>22</v>
      </c>
      <c r="M824" s="8" t="s">
        <v>22</v>
      </c>
      <c r="N824" s="8" t="s">
        <v>22</v>
      </c>
      <c r="O824" s="8" t="s">
        <v>22</v>
      </c>
      <c r="P824" s="8" t="s">
        <v>22</v>
      </c>
      <c r="Q824" s="8" t="s">
        <v>22</v>
      </c>
      <c r="R824" s="71" t="s">
        <v>23</v>
      </c>
      <c r="S824" s="71">
        <v>9459108000</v>
      </c>
      <c r="T824" s="71" t="s">
        <v>30</v>
      </c>
    </row>
    <row r="825" spans="1:20" s="84" customFormat="1" ht="30" customHeight="1" x14ac:dyDescent="0.25">
      <c r="A825" s="3">
        <v>823</v>
      </c>
      <c r="B825" s="70" t="s">
        <v>1559</v>
      </c>
      <c r="C825" s="70" t="s">
        <v>1514</v>
      </c>
      <c r="D825" s="71">
        <v>65</v>
      </c>
      <c r="E825" s="71" t="s">
        <v>19</v>
      </c>
      <c r="F825" s="71" t="s">
        <v>49</v>
      </c>
      <c r="G825" s="7" t="s">
        <v>109</v>
      </c>
      <c r="H825" s="88">
        <v>42671</v>
      </c>
      <c r="I825" s="26">
        <v>420</v>
      </c>
      <c r="J825" s="8" t="s">
        <v>22</v>
      </c>
      <c r="K825" s="8" t="s">
        <v>22</v>
      </c>
      <c r="L825" s="8" t="s">
        <v>22</v>
      </c>
      <c r="M825" s="8" t="s">
        <v>22</v>
      </c>
      <c r="N825" s="8" t="s">
        <v>22</v>
      </c>
      <c r="O825" s="8" t="s">
        <v>22</v>
      </c>
      <c r="P825" s="8" t="s">
        <v>22</v>
      </c>
      <c r="Q825" s="8" t="s">
        <v>22</v>
      </c>
      <c r="R825" s="71" t="s">
        <v>23</v>
      </c>
      <c r="S825" s="71">
        <v>9459108000</v>
      </c>
      <c r="T825" s="71" t="s">
        <v>30</v>
      </c>
    </row>
    <row r="826" spans="1:20" s="84" customFormat="1" ht="30" customHeight="1" x14ac:dyDescent="0.25">
      <c r="A826" s="3">
        <v>824</v>
      </c>
      <c r="B826" s="70" t="s">
        <v>1560</v>
      </c>
      <c r="C826" s="70" t="s">
        <v>1516</v>
      </c>
      <c r="D826" s="71">
        <v>45</v>
      </c>
      <c r="E826" s="71" t="s">
        <v>33</v>
      </c>
      <c r="F826" s="71" t="s">
        <v>49</v>
      </c>
      <c r="G826" s="7" t="s">
        <v>109</v>
      </c>
      <c r="H826" s="88">
        <v>42671</v>
      </c>
      <c r="I826" s="26">
        <v>420</v>
      </c>
      <c r="J826" s="8" t="s">
        <v>22</v>
      </c>
      <c r="K826" s="8" t="s">
        <v>22</v>
      </c>
      <c r="L826" s="8" t="s">
        <v>22</v>
      </c>
      <c r="M826" s="8" t="s">
        <v>22</v>
      </c>
      <c r="N826" s="8" t="s">
        <v>22</v>
      </c>
      <c r="O826" s="8" t="s">
        <v>22</v>
      </c>
      <c r="P826" s="8" t="s">
        <v>22</v>
      </c>
      <c r="Q826" s="8" t="s">
        <v>22</v>
      </c>
      <c r="R826" s="71" t="s">
        <v>23</v>
      </c>
      <c r="S826" s="71">
        <v>9459108000</v>
      </c>
      <c r="T826" s="71" t="s">
        <v>30</v>
      </c>
    </row>
    <row r="827" spans="1:20" s="84" customFormat="1" ht="30" customHeight="1" x14ac:dyDescent="0.25">
      <c r="A827" s="3">
        <v>825</v>
      </c>
      <c r="B827" s="70" t="s">
        <v>1561</v>
      </c>
      <c r="C827" s="70" t="s">
        <v>1516</v>
      </c>
      <c r="D827" s="71">
        <v>90</v>
      </c>
      <c r="E827" s="71" t="s">
        <v>33</v>
      </c>
      <c r="F827" s="71" t="s">
        <v>49</v>
      </c>
      <c r="G827" s="7" t="s">
        <v>109</v>
      </c>
      <c r="H827" s="88">
        <v>42671</v>
      </c>
      <c r="I827" s="26">
        <v>420</v>
      </c>
      <c r="J827" s="8" t="s">
        <v>22</v>
      </c>
      <c r="K827" s="8" t="s">
        <v>22</v>
      </c>
      <c r="L827" s="8" t="s">
        <v>22</v>
      </c>
      <c r="M827" s="8" t="s">
        <v>22</v>
      </c>
      <c r="N827" s="8" t="s">
        <v>22</v>
      </c>
      <c r="O827" s="8" t="s">
        <v>22</v>
      </c>
      <c r="P827" s="8" t="s">
        <v>22</v>
      </c>
      <c r="Q827" s="8" t="s">
        <v>22</v>
      </c>
      <c r="R827" s="71" t="s">
        <v>23</v>
      </c>
      <c r="S827" s="71">
        <v>9459108000</v>
      </c>
      <c r="T827" s="71" t="s">
        <v>30</v>
      </c>
    </row>
    <row r="828" spans="1:20" s="84" customFormat="1" ht="30" customHeight="1" x14ac:dyDescent="0.25">
      <c r="A828" s="3">
        <v>826</v>
      </c>
      <c r="B828" s="70" t="s">
        <v>1562</v>
      </c>
      <c r="C828" s="70" t="s">
        <v>1530</v>
      </c>
      <c r="D828" s="71">
        <v>61</v>
      </c>
      <c r="E828" s="71" t="s">
        <v>19</v>
      </c>
      <c r="F828" s="71" t="s">
        <v>49</v>
      </c>
      <c r="G828" s="7" t="s">
        <v>109</v>
      </c>
      <c r="H828" s="88">
        <v>42671</v>
      </c>
      <c r="I828" s="26">
        <v>420</v>
      </c>
      <c r="J828" s="8" t="s">
        <v>22</v>
      </c>
      <c r="K828" s="8" t="s">
        <v>22</v>
      </c>
      <c r="L828" s="8" t="s">
        <v>22</v>
      </c>
      <c r="M828" s="8" t="s">
        <v>22</v>
      </c>
      <c r="N828" s="8" t="s">
        <v>22</v>
      </c>
      <c r="O828" s="8" t="s">
        <v>22</v>
      </c>
      <c r="P828" s="8" t="s">
        <v>22</v>
      </c>
      <c r="Q828" s="8" t="s">
        <v>22</v>
      </c>
      <c r="R828" s="71" t="s">
        <v>23</v>
      </c>
      <c r="S828" s="71">
        <v>9459108000</v>
      </c>
      <c r="T828" s="71" t="s">
        <v>30</v>
      </c>
    </row>
    <row r="829" spans="1:20" s="84" customFormat="1" ht="30" customHeight="1" x14ac:dyDescent="0.25">
      <c r="A829" s="3">
        <v>827</v>
      </c>
      <c r="B829" s="70" t="s">
        <v>1563</v>
      </c>
      <c r="C829" s="70" t="s">
        <v>1564</v>
      </c>
      <c r="D829" s="71">
        <v>63</v>
      </c>
      <c r="E829" s="71" t="s">
        <v>19</v>
      </c>
      <c r="F829" s="71" t="s">
        <v>49</v>
      </c>
      <c r="G829" s="7" t="s">
        <v>109</v>
      </c>
      <c r="H829" s="88">
        <v>42671</v>
      </c>
      <c r="I829" s="26">
        <v>420</v>
      </c>
      <c r="J829" s="8" t="s">
        <v>22</v>
      </c>
      <c r="K829" s="8" t="s">
        <v>22</v>
      </c>
      <c r="L829" s="8" t="s">
        <v>22</v>
      </c>
      <c r="M829" s="8" t="s">
        <v>22</v>
      </c>
      <c r="N829" s="8" t="s">
        <v>22</v>
      </c>
      <c r="O829" s="8" t="s">
        <v>22</v>
      </c>
      <c r="P829" s="8" t="s">
        <v>22</v>
      </c>
      <c r="Q829" s="8" t="s">
        <v>22</v>
      </c>
      <c r="R829" s="71" t="s">
        <v>23</v>
      </c>
      <c r="S829" s="71">
        <v>9459108000</v>
      </c>
      <c r="T829" s="71" t="s">
        <v>30</v>
      </c>
    </row>
    <row r="830" spans="1:20" s="84" customFormat="1" ht="30" customHeight="1" x14ac:dyDescent="0.25">
      <c r="A830" s="3">
        <v>828</v>
      </c>
      <c r="B830" s="70" t="s">
        <v>1565</v>
      </c>
      <c r="C830" s="70" t="s">
        <v>1516</v>
      </c>
      <c r="D830" s="71">
        <v>71</v>
      </c>
      <c r="E830" s="71" t="s">
        <v>19</v>
      </c>
      <c r="F830" s="71" t="s">
        <v>49</v>
      </c>
      <c r="G830" s="7" t="s">
        <v>109</v>
      </c>
      <c r="H830" s="88">
        <v>42671</v>
      </c>
      <c r="I830" s="26">
        <v>420</v>
      </c>
      <c r="J830" s="8" t="s">
        <v>22</v>
      </c>
      <c r="K830" s="8" t="s">
        <v>22</v>
      </c>
      <c r="L830" s="8" t="s">
        <v>22</v>
      </c>
      <c r="M830" s="8" t="s">
        <v>22</v>
      </c>
      <c r="N830" s="8" t="s">
        <v>22</v>
      </c>
      <c r="O830" s="8" t="s">
        <v>22</v>
      </c>
      <c r="P830" s="8" t="s">
        <v>22</v>
      </c>
      <c r="Q830" s="8" t="s">
        <v>22</v>
      </c>
      <c r="R830" s="71" t="s">
        <v>23</v>
      </c>
      <c r="S830" s="71">
        <v>9459108000</v>
      </c>
      <c r="T830" s="71" t="s">
        <v>30</v>
      </c>
    </row>
    <row r="831" spans="1:20" s="84" customFormat="1" ht="30" customHeight="1" x14ac:dyDescent="0.25">
      <c r="A831" s="3">
        <v>829</v>
      </c>
      <c r="B831" s="70" t="s">
        <v>1566</v>
      </c>
      <c r="C831" s="70" t="s">
        <v>1516</v>
      </c>
      <c r="D831" s="71">
        <v>53</v>
      </c>
      <c r="E831" s="71" t="s">
        <v>33</v>
      </c>
      <c r="F831" s="71" t="s">
        <v>49</v>
      </c>
      <c r="G831" s="7" t="s">
        <v>109</v>
      </c>
      <c r="H831" s="88">
        <v>42671</v>
      </c>
      <c r="I831" s="26">
        <v>420</v>
      </c>
      <c r="J831" s="8" t="s">
        <v>22</v>
      </c>
      <c r="K831" s="8" t="s">
        <v>22</v>
      </c>
      <c r="L831" s="8" t="s">
        <v>22</v>
      </c>
      <c r="M831" s="8" t="s">
        <v>22</v>
      </c>
      <c r="N831" s="8" t="s">
        <v>22</v>
      </c>
      <c r="O831" s="8" t="s">
        <v>22</v>
      </c>
      <c r="P831" s="8" t="s">
        <v>22</v>
      </c>
      <c r="Q831" s="8" t="s">
        <v>22</v>
      </c>
      <c r="R831" s="71" t="s">
        <v>212</v>
      </c>
      <c r="S831" s="71">
        <v>9459108000</v>
      </c>
      <c r="T831" s="71" t="s">
        <v>30</v>
      </c>
    </row>
    <row r="832" spans="1:20" s="84" customFormat="1" ht="30" customHeight="1" x14ac:dyDescent="0.25">
      <c r="A832" s="3">
        <v>830</v>
      </c>
      <c r="B832" s="70" t="s">
        <v>1567</v>
      </c>
      <c r="C832" s="70" t="s">
        <v>1516</v>
      </c>
      <c r="D832" s="71">
        <v>76</v>
      </c>
      <c r="E832" s="71" t="s">
        <v>33</v>
      </c>
      <c r="F832" s="71" t="s">
        <v>49</v>
      </c>
      <c r="G832" s="7" t="s">
        <v>109</v>
      </c>
      <c r="H832" s="88">
        <v>42671</v>
      </c>
      <c r="I832" s="26">
        <v>420</v>
      </c>
      <c r="J832" s="8" t="s">
        <v>22</v>
      </c>
      <c r="K832" s="8" t="s">
        <v>22</v>
      </c>
      <c r="L832" s="8" t="s">
        <v>22</v>
      </c>
      <c r="M832" s="8" t="s">
        <v>22</v>
      </c>
      <c r="N832" s="8" t="s">
        <v>22</v>
      </c>
      <c r="O832" s="8" t="s">
        <v>22</v>
      </c>
      <c r="P832" s="8" t="s">
        <v>22</v>
      </c>
      <c r="Q832" s="8" t="s">
        <v>22</v>
      </c>
      <c r="R832" s="71" t="s">
        <v>212</v>
      </c>
      <c r="S832" s="71">
        <v>9459108000</v>
      </c>
      <c r="T832" s="71" t="s">
        <v>30</v>
      </c>
    </row>
    <row r="833" spans="1:20" s="84" customFormat="1" ht="30" customHeight="1" x14ac:dyDescent="0.25">
      <c r="A833" s="3">
        <v>831</v>
      </c>
      <c r="B833" s="70" t="s">
        <v>1568</v>
      </c>
      <c r="C833" s="70" t="s">
        <v>1516</v>
      </c>
      <c r="D833" s="71">
        <v>75</v>
      </c>
      <c r="E833" s="71" t="s">
        <v>33</v>
      </c>
      <c r="F833" s="71" t="s">
        <v>49</v>
      </c>
      <c r="G833" s="7" t="s">
        <v>109</v>
      </c>
      <c r="H833" s="88">
        <v>42671</v>
      </c>
      <c r="I833" s="26">
        <v>420</v>
      </c>
      <c r="J833" s="8" t="s">
        <v>22</v>
      </c>
      <c r="K833" s="8" t="s">
        <v>22</v>
      </c>
      <c r="L833" s="8" t="s">
        <v>22</v>
      </c>
      <c r="M833" s="8" t="s">
        <v>22</v>
      </c>
      <c r="N833" s="8" t="s">
        <v>22</v>
      </c>
      <c r="O833" s="8" t="s">
        <v>22</v>
      </c>
      <c r="P833" s="8" t="s">
        <v>22</v>
      </c>
      <c r="Q833" s="8" t="s">
        <v>22</v>
      </c>
      <c r="R833" s="71" t="s">
        <v>212</v>
      </c>
      <c r="S833" s="71">
        <v>9459108000</v>
      </c>
      <c r="T833" s="71" t="s">
        <v>30</v>
      </c>
    </row>
    <row r="834" spans="1:20" s="84" customFormat="1" ht="30" customHeight="1" x14ac:dyDescent="0.25">
      <c r="A834" s="3">
        <v>832</v>
      </c>
      <c r="B834" s="70" t="s">
        <v>1569</v>
      </c>
      <c r="C834" s="70" t="s">
        <v>1570</v>
      </c>
      <c r="D834" s="71">
        <v>66</v>
      </c>
      <c r="E834" s="71" t="s">
        <v>33</v>
      </c>
      <c r="F834" s="71" t="s">
        <v>49</v>
      </c>
      <c r="G834" s="7" t="s">
        <v>109</v>
      </c>
      <c r="H834" s="88">
        <v>42671</v>
      </c>
      <c r="I834" s="26">
        <v>420</v>
      </c>
      <c r="J834" s="8" t="s">
        <v>22</v>
      </c>
      <c r="K834" s="8" t="s">
        <v>22</v>
      </c>
      <c r="L834" s="8" t="s">
        <v>22</v>
      </c>
      <c r="M834" s="8" t="s">
        <v>22</v>
      </c>
      <c r="N834" s="8" t="s">
        <v>22</v>
      </c>
      <c r="O834" s="8" t="s">
        <v>22</v>
      </c>
      <c r="P834" s="8" t="s">
        <v>22</v>
      </c>
      <c r="Q834" s="8" t="s">
        <v>22</v>
      </c>
      <c r="R834" s="71" t="s">
        <v>212</v>
      </c>
      <c r="S834" s="71">
        <v>9459108000</v>
      </c>
      <c r="T834" s="71" t="s">
        <v>30</v>
      </c>
    </row>
    <row r="835" spans="1:20" s="84" customFormat="1" ht="30" customHeight="1" x14ac:dyDescent="0.25">
      <c r="A835" s="3">
        <v>833</v>
      </c>
      <c r="B835" s="70" t="s">
        <v>1571</v>
      </c>
      <c r="C835" s="70" t="s">
        <v>1516</v>
      </c>
      <c r="D835" s="71">
        <v>58</v>
      </c>
      <c r="E835" s="71" t="s">
        <v>33</v>
      </c>
      <c r="F835" s="71" t="s">
        <v>49</v>
      </c>
      <c r="G835" s="7" t="s">
        <v>109</v>
      </c>
      <c r="H835" s="88">
        <v>42671</v>
      </c>
      <c r="I835" s="26">
        <v>420</v>
      </c>
      <c r="J835" s="8" t="s">
        <v>22</v>
      </c>
      <c r="K835" s="8" t="s">
        <v>22</v>
      </c>
      <c r="L835" s="8" t="s">
        <v>22</v>
      </c>
      <c r="M835" s="8" t="s">
        <v>22</v>
      </c>
      <c r="N835" s="8" t="s">
        <v>22</v>
      </c>
      <c r="O835" s="8" t="s">
        <v>22</v>
      </c>
      <c r="P835" s="8" t="s">
        <v>22</v>
      </c>
      <c r="Q835" s="8" t="s">
        <v>22</v>
      </c>
      <c r="R835" s="71" t="s">
        <v>212</v>
      </c>
      <c r="S835" s="71">
        <v>9459108000</v>
      </c>
      <c r="T835" s="71" t="s">
        <v>30</v>
      </c>
    </row>
    <row r="836" spans="1:20" s="84" customFormat="1" ht="30" customHeight="1" x14ac:dyDescent="0.25">
      <c r="A836" s="3">
        <v>834</v>
      </c>
      <c r="B836" s="70" t="s">
        <v>1572</v>
      </c>
      <c r="C836" s="70" t="s">
        <v>1573</v>
      </c>
      <c r="D836" s="71">
        <v>58</v>
      </c>
      <c r="E836" s="71" t="s">
        <v>19</v>
      </c>
      <c r="F836" s="71" t="s">
        <v>49</v>
      </c>
      <c r="G836" s="7" t="s">
        <v>109</v>
      </c>
      <c r="H836" s="88">
        <v>42671</v>
      </c>
      <c r="I836" s="26">
        <v>420</v>
      </c>
      <c r="J836" s="8" t="s">
        <v>22</v>
      </c>
      <c r="K836" s="8" t="s">
        <v>22</v>
      </c>
      <c r="L836" s="8" t="s">
        <v>22</v>
      </c>
      <c r="M836" s="8" t="s">
        <v>22</v>
      </c>
      <c r="N836" s="8" t="s">
        <v>22</v>
      </c>
      <c r="O836" s="8" t="s">
        <v>22</v>
      </c>
      <c r="P836" s="8" t="s">
        <v>22</v>
      </c>
      <c r="Q836" s="8" t="s">
        <v>22</v>
      </c>
      <c r="R836" s="71" t="s">
        <v>212</v>
      </c>
      <c r="S836" s="71">
        <v>9459108000</v>
      </c>
      <c r="T836" s="71" t="s">
        <v>30</v>
      </c>
    </row>
    <row r="837" spans="1:20" s="84" customFormat="1" ht="30" customHeight="1" x14ac:dyDescent="0.25">
      <c r="A837" s="3">
        <v>835</v>
      </c>
      <c r="B837" s="70" t="s">
        <v>1574</v>
      </c>
      <c r="C837" s="70" t="s">
        <v>1540</v>
      </c>
      <c r="D837" s="71">
        <v>75</v>
      </c>
      <c r="E837" s="71" t="s">
        <v>33</v>
      </c>
      <c r="F837" s="71" t="s">
        <v>49</v>
      </c>
      <c r="G837" s="7" t="s">
        <v>109</v>
      </c>
      <c r="H837" s="88">
        <v>42671</v>
      </c>
      <c r="I837" s="26">
        <v>420</v>
      </c>
      <c r="J837" s="8" t="s">
        <v>22</v>
      </c>
      <c r="K837" s="8" t="s">
        <v>22</v>
      </c>
      <c r="L837" s="8" t="s">
        <v>22</v>
      </c>
      <c r="M837" s="8" t="s">
        <v>22</v>
      </c>
      <c r="N837" s="8" t="s">
        <v>22</v>
      </c>
      <c r="O837" s="8" t="s">
        <v>22</v>
      </c>
      <c r="P837" s="8" t="s">
        <v>22</v>
      </c>
      <c r="Q837" s="8" t="s">
        <v>22</v>
      </c>
      <c r="R837" s="71" t="s">
        <v>212</v>
      </c>
      <c r="S837" s="71">
        <v>9459108000</v>
      </c>
      <c r="T837" s="71" t="s">
        <v>30</v>
      </c>
    </row>
    <row r="838" spans="1:20" s="84" customFormat="1" ht="30" customHeight="1" x14ac:dyDescent="0.25">
      <c r="A838" s="3">
        <v>836</v>
      </c>
      <c r="B838" s="70" t="s">
        <v>1575</v>
      </c>
      <c r="C838" s="70" t="s">
        <v>1516</v>
      </c>
      <c r="D838" s="71">
        <v>70</v>
      </c>
      <c r="E838" s="71" t="s">
        <v>33</v>
      </c>
      <c r="F838" s="71" t="s">
        <v>49</v>
      </c>
      <c r="G838" s="7" t="s">
        <v>109</v>
      </c>
      <c r="H838" s="88">
        <v>42671</v>
      </c>
      <c r="I838" s="26">
        <v>420</v>
      </c>
      <c r="J838" s="8" t="s">
        <v>22</v>
      </c>
      <c r="K838" s="8" t="s">
        <v>22</v>
      </c>
      <c r="L838" s="8" t="s">
        <v>22</v>
      </c>
      <c r="M838" s="8" t="s">
        <v>22</v>
      </c>
      <c r="N838" s="8" t="s">
        <v>22</v>
      </c>
      <c r="O838" s="8" t="s">
        <v>22</v>
      </c>
      <c r="P838" s="8" t="s">
        <v>22</v>
      </c>
      <c r="Q838" s="8" t="s">
        <v>22</v>
      </c>
      <c r="R838" s="71" t="s">
        <v>23</v>
      </c>
      <c r="S838" s="71">
        <v>9459108000</v>
      </c>
      <c r="T838" s="71" t="s">
        <v>30</v>
      </c>
    </row>
    <row r="839" spans="1:20" s="84" customFormat="1" ht="30" customHeight="1" x14ac:dyDescent="0.25">
      <c r="A839" s="3">
        <v>837</v>
      </c>
      <c r="B839" s="70" t="s">
        <v>1576</v>
      </c>
      <c r="C839" s="70" t="s">
        <v>1516</v>
      </c>
      <c r="D839" s="71">
        <v>60</v>
      </c>
      <c r="E839" s="71" t="s">
        <v>33</v>
      </c>
      <c r="F839" s="71" t="s">
        <v>49</v>
      </c>
      <c r="G839" s="7" t="s">
        <v>109</v>
      </c>
      <c r="H839" s="88">
        <v>42671</v>
      </c>
      <c r="I839" s="26">
        <v>420</v>
      </c>
      <c r="J839" s="8" t="s">
        <v>22</v>
      </c>
      <c r="K839" s="8" t="s">
        <v>22</v>
      </c>
      <c r="L839" s="8" t="s">
        <v>22</v>
      </c>
      <c r="M839" s="8" t="s">
        <v>22</v>
      </c>
      <c r="N839" s="8" t="s">
        <v>22</v>
      </c>
      <c r="O839" s="8" t="s">
        <v>22</v>
      </c>
      <c r="P839" s="8" t="s">
        <v>22</v>
      </c>
      <c r="Q839" s="8" t="s">
        <v>22</v>
      </c>
      <c r="R839" s="71" t="s">
        <v>23</v>
      </c>
      <c r="S839" s="71">
        <v>9459108000</v>
      </c>
      <c r="T839" s="71" t="s">
        <v>30</v>
      </c>
    </row>
    <row r="840" spans="1:20" s="84" customFormat="1" ht="30" customHeight="1" x14ac:dyDescent="0.25">
      <c r="A840" s="3">
        <v>838</v>
      </c>
      <c r="B840" s="70" t="s">
        <v>1577</v>
      </c>
      <c r="C840" s="70" t="s">
        <v>1578</v>
      </c>
      <c r="D840" s="71">
        <v>9</v>
      </c>
      <c r="E840" s="71" t="s">
        <v>19</v>
      </c>
      <c r="F840" s="71" t="s">
        <v>160</v>
      </c>
      <c r="G840" s="87" t="s">
        <v>711</v>
      </c>
      <c r="H840" s="72">
        <v>42647</v>
      </c>
      <c r="I840" s="45">
        <v>2840</v>
      </c>
      <c r="J840" s="46" t="s">
        <v>22</v>
      </c>
      <c r="K840" s="46" t="s">
        <v>22</v>
      </c>
      <c r="L840" s="46" t="s">
        <v>22</v>
      </c>
      <c r="M840" s="46" t="s">
        <v>22</v>
      </c>
      <c r="N840" s="46" t="s">
        <v>22</v>
      </c>
      <c r="O840" s="46" t="s">
        <v>22</v>
      </c>
      <c r="P840" s="46" t="s">
        <v>22</v>
      </c>
      <c r="Q840" s="46" t="s">
        <v>22</v>
      </c>
      <c r="R840" s="71" t="s">
        <v>212</v>
      </c>
      <c r="S840" s="71">
        <v>9459540529</v>
      </c>
      <c r="T840" s="71" t="s">
        <v>25</v>
      </c>
    </row>
    <row r="841" spans="1:20" s="84" customFormat="1" ht="30" customHeight="1" x14ac:dyDescent="0.25">
      <c r="A841" s="3">
        <v>839</v>
      </c>
      <c r="B841" s="34" t="s">
        <v>1579</v>
      </c>
      <c r="C841" s="34" t="s">
        <v>1580</v>
      </c>
      <c r="D841" s="33">
        <v>7</v>
      </c>
      <c r="E841" s="33" t="s">
        <v>33</v>
      </c>
      <c r="F841" s="33" t="s">
        <v>61</v>
      </c>
      <c r="G841" s="7" t="s">
        <v>35</v>
      </c>
      <c r="H841" s="42">
        <v>42663</v>
      </c>
      <c r="I841" s="26">
        <v>6900</v>
      </c>
      <c r="J841" s="8" t="s">
        <v>22</v>
      </c>
      <c r="K841" s="8" t="s">
        <v>22</v>
      </c>
      <c r="L841" s="8" t="s">
        <v>22</v>
      </c>
      <c r="M841" s="8" t="s">
        <v>22</v>
      </c>
      <c r="N841" s="8" t="s">
        <v>22</v>
      </c>
      <c r="O841" s="8" t="s">
        <v>22</v>
      </c>
      <c r="P841" s="8" t="s">
        <v>22</v>
      </c>
      <c r="Q841" s="8" t="s">
        <v>22</v>
      </c>
      <c r="R841" s="33" t="s">
        <v>23</v>
      </c>
      <c r="S841" s="33">
        <v>8988383561</v>
      </c>
      <c r="T841" s="33" t="s">
        <v>30</v>
      </c>
    </row>
    <row r="842" spans="1:20" s="84" customFormat="1" ht="30" customHeight="1" x14ac:dyDescent="0.25">
      <c r="A842" s="3">
        <v>840</v>
      </c>
      <c r="B842" s="34" t="s">
        <v>1581</v>
      </c>
      <c r="C842" s="34" t="s">
        <v>1582</v>
      </c>
      <c r="D842" s="33">
        <v>16</v>
      </c>
      <c r="E842" s="33" t="s">
        <v>19</v>
      </c>
      <c r="F842" s="33" t="s">
        <v>99</v>
      </c>
      <c r="G842" s="7" t="s">
        <v>1583</v>
      </c>
      <c r="H842" s="42">
        <v>42663</v>
      </c>
      <c r="I842" s="26">
        <v>1072</v>
      </c>
      <c r="J842" s="8" t="s">
        <v>22</v>
      </c>
      <c r="K842" s="8" t="s">
        <v>22</v>
      </c>
      <c r="L842" s="8" t="s">
        <v>22</v>
      </c>
      <c r="M842" s="8" t="s">
        <v>22</v>
      </c>
      <c r="N842" s="8" t="s">
        <v>22</v>
      </c>
      <c r="O842" s="8" t="s">
        <v>22</v>
      </c>
      <c r="P842" s="8" t="s">
        <v>22</v>
      </c>
      <c r="Q842" s="8" t="s">
        <v>22</v>
      </c>
      <c r="R842" s="33" t="s">
        <v>23</v>
      </c>
      <c r="S842" s="33">
        <v>8894397326</v>
      </c>
      <c r="T842" s="33" t="s">
        <v>30</v>
      </c>
    </row>
    <row r="843" spans="1:20" s="84" customFormat="1" ht="30" customHeight="1" x14ac:dyDescent="0.25">
      <c r="A843" s="3">
        <v>841</v>
      </c>
      <c r="B843" s="34" t="s">
        <v>1584</v>
      </c>
      <c r="C843" s="34" t="s">
        <v>1585</v>
      </c>
      <c r="D843" s="33">
        <v>17</v>
      </c>
      <c r="E843" s="33" t="s">
        <v>33</v>
      </c>
      <c r="F843" s="33" t="s">
        <v>99</v>
      </c>
      <c r="G843" s="7" t="s">
        <v>62</v>
      </c>
      <c r="H843" s="42">
        <v>42663</v>
      </c>
      <c r="I843" s="26">
        <v>125</v>
      </c>
      <c r="J843" s="8" t="s">
        <v>22</v>
      </c>
      <c r="K843" s="8" t="s">
        <v>22</v>
      </c>
      <c r="L843" s="8" t="s">
        <v>22</v>
      </c>
      <c r="M843" s="8" t="s">
        <v>22</v>
      </c>
      <c r="N843" s="8" t="s">
        <v>22</v>
      </c>
      <c r="O843" s="8" t="s">
        <v>22</v>
      </c>
      <c r="P843" s="8" t="s">
        <v>22</v>
      </c>
      <c r="Q843" s="8" t="s">
        <v>22</v>
      </c>
      <c r="R843" s="33" t="s">
        <v>212</v>
      </c>
      <c r="S843" s="33">
        <v>9805680390</v>
      </c>
      <c r="T843" s="33" t="s">
        <v>63</v>
      </c>
    </row>
    <row r="844" spans="1:20" s="84" customFormat="1" ht="30" customHeight="1" x14ac:dyDescent="0.25">
      <c r="A844" s="3">
        <v>842</v>
      </c>
      <c r="B844" s="34" t="s">
        <v>1586</v>
      </c>
      <c r="C844" s="34" t="s">
        <v>1585</v>
      </c>
      <c r="D844" s="33">
        <v>16</v>
      </c>
      <c r="E844" s="33" t="s">
        <v>33</v>
      </c>
      <c r="F844" s="33" t="s">
        <v>120</v>
      </c>
      <c r="G844" s="7" t="s">
        <v>62</v>
      </c>
      <c r="H844" s="42">
        <v>42663</v>
      </c>
      <c r="I844" s="26">
        <v>125</v>
      </c>
      <c r="J844" s="8" t="s">
        <v>22</v>
      </c>
      <c r="K844" s="8" t="s">
        <v>22</v>
      </c>
      <c r="L844" s="8" t="s">
        <v>22</v>
      </c>
      <c r="M844" s="8" t="s">
        <v>22</v>
      </c>
      <c r="N844" s="8" t="s">
        <v>22</v>
      </c>
      <c r="O844" s="8" t="s">
        <v>22</v>
      </c>
      <c r="P844" s="8" t="s">
        <v>22</v>
      </c>
      <c r="Q844" s="8" t="s">
        <v>22</v>
      </c>
      <c r="R844" s="33" t="s">
        <v>23</v>
      </c>
      <c r="S844" s="33">
        <v>9625193975</v>
      </c>
      <c r="T844" s="33" t="s">
        <v>63</v>
      </c>
    </row>
    <row r="845" spans="1:20" s="84" customFormat="1" ht="30" customHeight="1" x14ac:dyDescent="0.25">
      <c r="A845" s="3">
        <v>843</v>
      </c>
      <c r="B845" s="34" t="s">
        <v>1587</v>
      </c>
      <c r="C845" s="34" t="s">
        <v>1588</v>
      </c>
      <c r="D845" s="33">
        <v>10</v>
      </c>
      <c r="E845" s="33" t="s">
        <v>19</v>
      </c>
      <c r="F845" s="33" t="s">
        <v>873</v>
      </c>
      <c r="G845" s="7" t="s">
        <v>1589</v>
      </c>
      <c r="H845" s="42">
        <v>42663</v>
      </c>
      <c r="I845" s="26">
        <v>8097</v>
      </c>
      <c r="J845" s="8" t="s">
        <v>22</v>
      </c>
      <c r="K845" s="8" t="s">
        <v>22</v>
      </c>
      <c r="L845" s="8" t="s">
        <v>22</v>
      </c>
      <c r="M845" s="8" t="s">
        <v>22</v>
      </c>
      <c r="N845" s="8" t="s">
        <v>22</v>
      </c>
      <c r="O845" s="8" t="s">
        <v>22</v>
      </c>
      <c r="P845" s="8" t="s">
        <v>22</v>
      </c>
      <c r="Q845" s="8" t="s">
        <v>22</v>
      </c>
      <c r="R845" s="33" t="s">
        <v>23</v>
      </c>
      <c r="S845" s="33">
        <v>8894673497</v>
      </c>
      <c r="T845" s="33" t="s">
        <v>30</v>
      </c>
    </row>
    <row r="846" spans="1:20" s="84" customFormat="1" ht="30" customHeight="1" x14ac:dyDescent="0.25">
      <c r="A846" s="3">
        <v>844</v>
      </c>
      <c r="B846" s="34" t="s">
        <v>1590</v>
      </c>
      <c r="C846" s="34" t="s">
        <v>1591</v>
      </c>
      <c r="D846" s="33">
        <v>12</v>
      </c>
      <c r="E846" s="33" t="s">
        <v>19</v>
      </c>
      <c r="F846" s="33" t="s">
        <v>61</v>
      </c>
      <c r="G846" s="7" t="s">
        <v>62</v>
      </c>
      <c r="H846" s="42">
        <v>42663</v>
      </c>
      <c r="I846" s="26">
        <v>125</v>
      </c>
      <c r="J846" s="8" t="s">
        <v>22</v>
      </c>
      <c r="K846" s="8" t="s">
        <v>22</v>
      </c>
      <c r="L846" s="8" t="s">
        <v>22</v>
      </c>
      <c r="M846" s="8" t="s">
        <v>22</v>
      </c>
      <c r="N846" s="8" t="s">
        <v>22</v>
      </c>
      <c r="O846" s="8" t="s">
        <v>22</v>
      </c>
      <c r="P846" s="8" t="s">
        <v>22</v>
      </c>
      <c r="Q846" s="8" t="s">
        <v>22</v>
      </c>
      <c r="R846" s="33" t="s">
        <v>36</v>
      </c>
      <c r="S846" s="33">
        <v>9805183561</v>
      </c>
      <c r="T846" s="33" t="s">
        <v>63</v>
      </c>
    </row>
    <row r="847" spans="1:20" s="84" customFormat="1" ht="30" customHeight="1" x14ac:dyDescent="0.25">
      <c r="A847" s="3">
        <v>845</v>
      </c>
      <c r="B847" s="34" t="s">
        <v>1592</v>
      </c>
      <c r="C847" s="34" t="s">
        <v>1593</v>
      </c>
      <c r="D847" s="33">
        <v>7</v>
      </c>
      <c r="E847" s="33" t="s">
        <v>33</v>
      </c>
      <c r="F847" s="33" t="s">
        <v>379</v>
      </c>
      <c r="G847" s="7" t="s">
        <v>62</v>
      </c>
      <c r="H847" s="42">
        <v>42663</v>
      </c>
      <c r="I847" s="26">
        <v>125</v>
      </c>
      <c r="J847" s="8" t="s">
        <v>22</v>
      </c>
      <c r="K847" s="8" t="s">
        <v>22</v>
      </c>
      <c r="L847" s="8" t="s">
        <v>22</v>
      </c>
      <c r="M847" s="8" t="s">
        <v>22</v>
      </c>
      <c r="N847" s="8" t="s">
        <v>22</v>
      </c>
      <c r="O847" s="8" t="s">
        <v>22</v>
      </c>
      <c r="P847" s="8" t="s">
        <v>22</v>
      </c>
      <c r="Q847" s="8" t="s">
        <v>22</v>
      </c>
      <c r="R847" s="33" t="s">
        <v>36</v>
      </c>
      <c r="S847" s="33">
        <v>9625194800</v>
      </c>
      <c r="T847" s="33" t="s">
        <v>63</v>
      </c>
    </row>
    <row r="848" spans="1:20" s="84" customFormat="1" ht="30" customHeight="1" x14ac:dyDescent="0.25">
      <c r="A848" s="3">
        <v>846</v>
      </c>
      <c r="B848" s="34" t="s">
        <v>1594</v>
      </c>
      <c r="C848" s="34" t="s">
        <v>1595</v>
      </c>
      <c r="D848" s="33">
        <v>16</v>
      </c>
      <c r="E848" s="33" t="s">
        <v>19</v>
      </c>
      <c r="F848" s="33" t="s">
        <v>49</v>
      </c>
      <c r="G848" s="7" t="s">
        <v>756</v>
      </c>
      <c r="H848" s="42">
        <v>42663</v>
      </c>
      <c r="I848" s="26">
        <v>5680</v>
      </c>
      <c r="J848" s="8" t="s">
        <v>22</v>
      </c>
      <c r="K848" s="8" t="s">
        <v>22</v>
      </c>
      <c r="L848" s="8" t="s">
        <v>22</v>
      </c>
      <c r="M848" s="8" t="s">
        <v>22</v>
      </c>
      <c r="N848" s="8" t="s">
        <v>22</v>
      </c>
      <c r="O848" s="8" t="s">
        <v>22</v>
      </c>
      <c r="P848" s="8" t="s">
        <v>22</v>
      </c>
      <c r="Q848" s="8" t="s">
        <v>22</v>
      </c>
      <c r="R848" s="33" t="s">
        <v>23</v>
      </c>
      <c r="S848" s="33">
        <v>9805642224</v>
      </c>
      <c r="T848" s="33" t="s">
        <v>25</v>
      </c>
    </row>
    <row r="849" spans="1:20" s="84" customFormat="1" ht="30" customHeight="1" x14ac:dyDescent="0.25">
      <c r="A849" s="3">
        <v>847</v>
      </c>
      <c r="B849" s="34" t="s">
        <v>1596</v>
      </c>
      <c r="C849" s="34" t="s">
        <v>1597</v>
      </c>
      <c r="D849" s="33">
        <v>12</v>
      </c>
      <c r="E849" s="33" t="s">
        <v>33</v>
      </c>
      <c r="F849" s="33" t="s">
        <v>379</v>
      </c>
      <c r="G849" s="7" t="s">
        <v>62</v>
      </c>
      <c r="H849" s="42">
        <v>42663</v>
      </c>
      <c r="I849" s="26">
        <v>125</v>
      </c>
      <c r="J849" s="8" t="s">
        <v>22</v>
      </c>
      <c r="K849" s="8" t="s">
        <v>22</v>
      </c>
      <c r="L849" s="8" t="s">
        <v>22</v>
      </c>
      <c r="M849" s="8" t="s">
        <v>22</v>
      </c>
      <c r="N849" s="8" t="s">
        <v>22</v>
      </c>
      <c r="O849" s="8" t="s">
        <v>22</v>
      </c>
      <c r="P849" s="8" t="s">
        <v>22</v>
      </c>
      <c r="Q849" s="8" t="s">
        <v>22</v>
      </c>
      <c r="R849" s="33" t="s">
        <v>23</v>
      </c>
      <c r="S849" s="33">
        <v>9418124665</v>
      </c>
      <c r="T849" s="33" t="s">
        <v>63</v>
      </c>
    </row>
    <row r="850" spans="1:20" s="84" customFormat="1" ht="30" customHeight="1" x14ac:dyDescent="0.25">
      <c r="A850" s="3">
        <v>848</v>
      </c>
      <c r="B850" s="34" t="s">
        <v>1598</v>
      </c>
      <c r="C850" s="34" t="s">
        <v>1599</v>
      </c>
      <c r="D850" s="33">
        <v>16</v>
      </c>
      <c r="E850" s="33" t="s">
        <v>19</v>
      </c>
      <c r="F850" s="33" t="s">
        <v>99</v>
      </c>
      <c r="G850" s="7" t="s">
        <v>756</v>
      </c>
      <c r="H850" s="42">
        <v>42663</v>
      </c>
      <c r="I850" s="26">
        <v>5680</v>
      </c>
      <c r="J850" s="8" t="s">
        <v>22</v>
      </c>
      <c r="K850" s="8" t="s">
        <v>22</v>
      </c>
      <c r="L850" s="8" t="s">
        <v>22</v>
      </c>
      <c r="M850" s="8" t="s">
        <v>22</v>
      </c>
      <c r="N850" s="8" t="s">
        <v>22</v>
      </c>
      <c r="O850" s="8" t="s">
        <v>22</v>
      </c>
      <c r="P850" s="8" t="s">
        <v>22</v>
      </c>
      <c r="Q850" s="8" t="s">
        <v>22</v>
      </c>
      <c r="R850" s="33" t="s">
        <v>36</v>
      </c>
      <c r="S850" s="33">
        <v>8894592189</v>
      </c>
      <c r="T850" s="33" t="s">
        <v>25</v>
      </c>
    </row>
    <row r="851" spans="1:20" s="69" customFormat="1" ht="30" customHeight="1" x14ac:dyDescent="0.25">
      <c r="A851" s="3">
        <v>849</v>
      </c>
      <c r="B851" s="37" t="s">
        <v>1600</v>
      </c>
      <c r="C851" s="37" t="s">
        <v>1601</v>
      </c>
      <c r="D851" s="6">
        <v>7</v>
      </c>
      <c r="E851" s="6" t="s">
        <v>19</v>
      </c>
      <c r="F851" s="6" t="s">
        <v>99</v>
      </c>
      <c r="G851" s="19" t="s">
        <v>1602</v>
      </c>
      <c r="H851" s="22">
        <v>42663</v>
      </c>
      <c r="I851" s="23">
        <v>8097</v>
      </c>
      <c r="J851" s="16" t="s">
        <v>22</v>
      </c>
      <c r="K851" s="16" t="s">
        <v>22</v>
      </c>
      <c r="L851" s="16" t="s">
        <v>22</v>
      </c>
      <c r="M851" s="16" t="s">
        <v>22</v>
      </c>
      <c r="N851" s="16" t="s">
        <v>22</v>
      </c>
      <c r="O851" s="16" t="s">
        <v>22</v>
      </c>
      <c r="P851" s="16" t="s">
        <v>22</v>
      </c>
      <c r="Q851" s="16" t="s">
        <v>22</v>
      </c>
      <c r="R851" s="6" t="s">
        <v>212</v>
      </c>
      <c r="S851" s="6">
        <v>9816540648</v>
      </c>
      <c r="T851" s="6" t="s">
        <v>30</v>
      </c>
    </row>
    <row r="852" spans="1:20" s="84" customFormat="1" ht="30" customHeight="1" x14ac:dyDescent="0.25">
      <c r="A852" s="3">
        <v>850</v>
      </c>
      <c r="B852" s="34" t="s">
        <v>1603</v>
      </c>
      <c r="C852" s="34" t="s">
        <v>1604</v>
      </c>
      <c r="D852" s="33">
        <v>8</v>
      </c>
      <c r="E852" s="33" t="s">
        <v>19</v>
      </c>
      <c r="F852" s="33" t="s">
        <v>274</v>
      </c>
      <c r="G852" s="7" t="s">
        <v>46</v>
      </c>
      <c r="H852" s="42">
        <v>42663</v>
      </c>
      <c r="I852" s="26">
        <v>1026</v>
      </c>
      <c r="J852" s="8" t="s">
        <v>22</v>
      </c>
      <c r="K852" s="8" t="s">
        <v>22</v>
      </c>
      <c r="L852" s="8" t="s">
        <v>22</v>
      </c>
      <c r="M852" s="8" t="s">
        <v>22</v>
      </c>
      <c r="N852" s="8" t="s">
        <v>22</v>
      </c>
      <c r="O852" s="8" t="s">
        <v>22</v>
      </c>
      <c r="P852" s="8" t="s">
        <v>22</v>
      </c>
      <c r="Q852" s="8" t="s">
        <v>22</v>
      </c>
      <c r="R852" s="33" t="s">
        <v>36</v>
      </c>
      <c r="S852" s="33">
        <v>9625621021</v>
      </c>
      <c r="T852" s="33" t="s">
        <v>30</v>
      </c>
    </row>
    <row r="853" spans="1:20" s="84" customFormat="1" ht="30" customHeight="1" x14ac:dyDescent="0.25">
      <c r="A853" s="3">
        <v>851</v>
      </c>
      <c r="B853" s="34" t="s">
        <v>1605</v>
      </c>
      <c r="C853" s="34" t="s">
        <v>1606</v>
      </c>
      <c r="D853" s="33">
        <v>9</v>
      </c>
      <c r="E853" s="33" t="s">
        <v>19</v>
      </c>
      <c r="F853" s="33" t="s">
        <v>135</v>
      </c>
      <c r="G853" s="7" t="s">
        <v>1607</v>
      </c>
      <c r="H853" s="42">
        <v>42663</v>
      </c>
      <c r="I853" s="26">
        <v>782</v>
      </c>
      <c r="J853" s="8" t="s">
        <v>22</v>
      </c>
      <c r="K853" s="8" t="s">
        <v>22</v>
      </c>
      <c r="L853" s="8" t="s">
        <v>22</v>
      </c>
      <c r="M853" s="8" t="s">
        <v>22</v>
      </c>
      <c r="N853" s="8" t="s">
        <v>22</v>
      </c>
      <c r="O853" s="8" t="s">
        <v>22</v>
      </c>
      <c r="P853" s="8" t="s">
        <v>22</v>
      </c>
      <c r="Q853" s="8" t="s">
        <v>22</v>
      </c>
      <c r="R853" s="33" t="s">
        <v>23</v>
      </c>
      <c r="S853" s="33">
        <v>9816388864</v>
      </c>
      <c r="T853" s="33" t="s">
        <v>30</v>
      </c>
    </row>
    <row r="854" spans="1:20" s="84" customFormat="1" ht="30" customHeight="1" x14ac:dyDescent="0.25">
      <c r="A854" s="3">
        <v>852</v>
      </c>
      <c r="B854" s="34" t="s">
        <v>1608</v>
      </c>
      <c r="C854" s="34" t="s">
        <v>1609</v>
      </c>
      <c r="D854" s="33">
        <v>8</v>
      </c>
      <c r="E854" s="33" t="s">
        <v>33</v>
      </c>
      <c r="F854" s="33" t="s">
        <v>61</v>
      </c>
      <c r="G854" s="7" t="s">
        <v>211</v>
      </c>
      <c r="H854" s="42">
        <v>42663</v>
      </c>
      <c r="I854" s="26">
        <v>7200</v>
      </c>
      <c r="J854" s="8" t="s">
        <v>22</v>
      </c>
      <c r="K854" s="8" t="s">
        <v>22</v>
      </c>
      <c r="L854" s="8" t="s">
        <v>22</v>
      </c>
      <c r="M854" s="8" t="s">
        <v>22</v>
      </c>
      <c r="N854" s="8" t="s">
        <v>22</v>
      </c>
      <c r="O854" s="8" t="s">
        <v>22</v>
      </c>
      <c r="P854" s="8" t="s">
        <v>22</v>
      </c>
      <c r="Q854" s="8" t="s">
        <v>22</v>
      </c>
      <c r="R854" s="33" t="s">
        <v>23</v>
      </c>
      <c r="S854" s="33">
        <v>9418131422</v>
      </c>
      <c r="T854" s="33" t="s">
        <v>30</v>
      </c>
    </row>
    <row r="855" spans="1:20" s="69" customFormat="1" ht="30" customHeight="1" x14ac:dyDescent="0.25">
      <c r="A855" s="3">
        <v>853</v>
      </c>
      <c r="B855" s="37" t="s">
        <v>1610</v>
      </c>
      <c r="C855" s="37" t="s">
        <v>1611</v>
      </c>
      <c r="D855" s="6">
        <v>10</v>
      </c>
      <c r="E855" s="6" t="s">
        <v>33</v>
      </c>
      <c r="F855" s="6" t="s">
        <v>1612</v>
      </c>
      <c r="G855" s="19" t="s">
        <v>211</v>
      </c>
      <c r="H855" s="22">
        <v>42663</v>
      </c>
      <c r="I855" s="23">
        <v>7200</v>
      </c>
      <c r="J855" s="16" t="s">
        <v>22</v>
      </c>
      <c r="K855" s="16" t="s">
        <v>22</v>
      </c>
      <c r="L855" s="16" t="s">
        <v>22</v>
      </c>
      <c r="M855" s="16" t="s">
        <v>22</v>
      </c>
      <c r="N855" s="16" t="s">
        <v>22</v>
      </c>
      <c r="O855" s="16" t="s">
        <v>22</v>
      </c>
      <c r="P855" s="16" t="s">
        <v>22</v>
      </c>
      <c r="Q855" s="16" t="s">
        <v>22</v>
      </c>
      <c r="R855" s="6" t="s">
        <v>177</v>
      </c>
      <c r="S855" s="6">
        <v>9805291921</v>
      </c>
      <c r="T855" s="6" t="s">
        <v>30</v>
      </c>
    </row>
    <row r="856" spans="1:20" s="84" customFormat="1" ht="30" customHeight="1" x14ac:dyDescent="0.25">
      <c r="A856" s="3">
        <v>854</v>
      </c>
      <c r="B856" s="34" t="s">
        <v>1613</v>
      </c>
      <c r="C856" s="34" t="s">
        <v>1614</v>
      </c>
      <c r="D856" s="33">
        <v>8</v>
      </c>
      <c r="E856" s="33" t="s">
        <v>19</v>
      </c>
      <c r="F856" s="33" t="s">
        <v>135</v>
      </c>
      <c r="G856" s="7" t="s">
        <v>62</v>
      </c>
      <c r="H856" s="42">
        <v>42663</v>
      </c>
      <c r="I856" s="26">
        <v>125</v>
      </c>
      <c r="J856" s="8" t="s">
        <v>22</v>
      </c>
      <c r="K856" s="8" t="s">
        <v>22</v>
      </c>
      <c r="L856" s="8" t="s">
        <v>22</v>
      </c>
      <c r="M856" s="8" t="s">
        <v>22</v>
      </c>
      <c r="N856" s="8" t="s">
        <v>22</v>
      </c>
      <c r="O856" s="8" t="s">
        <v>22</v>
      </c>
      <c r="P856" s="8" t="s">
        <v>22</v>
      </c>
      <c r="Q856" s="8" t="s">
        <v>22</v>
      </c>
      <c r="R856" s="33" t="s">
        <v>36</v>
      </c>
      <c r="S856" s="33">
        <v>9736680145</v>
      </c>
      <c r="T856" s="33" t="s">
        <v>63</v>
      </c>
    </row>
    <row r="857" spans="1:20" s="84" customFormat="1" ht="30" customHeight="1" x14ac:dyDescent="0.25">
      <c r="A857" s="3">
        <v>855</v>
      </c>
      <c r="B857" s="34" t="s">
        <v>1615</v>
      </c>
      <c r="C857" s="34" t="s">
        <v>1585</v>
      </c>
      <c r="D857" s="33">
        <v>14</v>
      </c>
      <c r="E857" s="33" t="s">
        <v>33</v>
      </c>
      <c r="F857" s="33" t="s">
        <v>395</v>
      </c>
      <c r="G857" s="7" t="s">
        <v>756</v>
      </c>
      <c r="H857" s="42">
        <v>42663</v>
      </c>
      <c r="I857" s="26">
        <v>5680</v>
      </c>
      <c r="J857" s="8" t="s">
        <v>22</v>
      </c>
      <c r="K857" s="8" t="s">
        <v>22</v>
      </c>
      <c r="L857" s="8" t="s">
        <v>22</v>
      </c>
      <c r="M857" s="8" t="s">
        <v>22</v>
      </c>
      <c r="N857" s="8" t="s">
        <v>22</v>
      </c>
      <c r="O857" s="8" t="s">
        <v>22</v>
      </c>
      <c r="P857" s="8" t="s">
        <v>22</v>
      </c>
      <c r="Q857" s="8" t="s">
        <v>22</v>
      </c>
      <c r="R857" s="33" t="s">
        <v>177</v>
      </c>
      <c r="S857" s="33">
        <v>9625521243</v>
      </c>
      <c r="T857" s="33" t="s">
        <v>25</v>
      </c>
    </row>
    <row r="858" spans="1:20" s="84" customFormat="1" ht="30" customHeight="1" x14ac:dyDescent="0.25">
      <c r="A858" s="3">
        <v>856</v>
      </c>
      <c r="B858" s="34" t="s">
        <v>1616</v>
      </c>
      <c r="C858" s="34" t="s">
        <v>1617</v>
      </c>
      <c r="D858" s="33">
        <v>19</v>
      </c>
      <c r="E858" s="33" t="s">
        <v>19</v>
      </c>
      <c r="F858" s="33" t="s">
        <v>135</v>
      </c>
      <c r="G858" s="7" t="s">
        <v>35</v>
      </c>
      <c r="H858" s="42">
        <v>42663</v>
      </c>
      <c r="I858" s="26">
        <v>6900</v>
      </c>
      <c r="J858" s="8" t="s">
        <v>22</v>
      </c>
      <c r="K858" s="8" t="s">
        <v>22</v>
      </c>
      <c r="L858" s="8" t="s">
        <v>22</v>
      </c>
      <c r="M858" s="8" t="s">
        <v>22</v>
      </c>
      <c r="N858" s="8" t="s">
        <v>22</v>
      </c>
      <c r="O858" s="8" t="s">
        <v>22</v>
      </c>
      <c r="P858" s="8" t="s">
        <v>22</v>
      </c>
      <c r="Q858" s="8" t="s">
        <v>22</v>
      </c>
      <c r="R858" s="33" t="s">
        <v>36</v>
      </c>
      <c r="S858" s="33">
        <v>8262821526</v>
      </c>
      <c r="T858" s="33" t="s">
        <v>30</v>
      </c>
    </row>
    <row r="859" spans="1:20" s="84" customFormat="1" ht="30" customHeight="1" x14ac:dyDescent="0.25">
      <c r="A859" s="3">
        <v>857</v>
      </c>
      <c r="B859" s="34" t="s">
        <v>1618</v>
      </c>
      <c r="C859" s="34" t="s">
        <v>1619</v>
      </c>
      <c r="D859" s="33">
        <v>12</v>
      </c>
      <c r="E859" s="33" t="s">
        <v>33</v>
      </c>
      <c r="F859" s="33" t="s">
        <v>395</v>
      </c>
      <c r="G859" s="7" t="s">
        <v>1620</v>
      </c>
      <c r="H859" s="42">
        <v>42663</v>
      </c>
      <c r="I859" s="26">
        <v>1718</v>
      </c>
      <c r="J859" s="8" t="s">
        <v>22</v>
      </c>
      <c r="K859" s="8" t="s">
        <v>22</v>
      </c>
      <c r="L859" s="8" t="s">
        <v>22</v>
      </c>
      <c r="M859" s="8" t="s">
        <v>22</v>
      </c>
      <c r="N859" s="8" t="s">
        <v>22</v>
      </c>
      <c r="O859" s="8" t="s">
        <v>22</v>
      </c>
      <c r="P859" s="8" t="s">
        <v>22</v>
      </c>
      <c r="Q859" s="8" t="s">
        <v>22</v>
      </c>
      <c r="R859" s="33" t="s">
        <v>36</v>
      </c>
      <c r="S859" s="33">
        <v>8263936477</v>
      </c>
      <c r="T859" s="33" t="s">
        <v>30</v>
      </c>
    </row>
    <row r="860" spans="1:20" s="84" customFormat="1" ht="30" customHeight="1" x14ac:dyDescent="0.25">
      <c r="A860" s="3">
        <v>858</v>
      </c>
      <c r="B860" s="34" t="s">
        <v>1621</v>
      </c>
      <c r="C860" s="34" t="s">
        <v>1622</v>
      </c>
      <c r="D860" s="33">
        <v>6</v>
      </c>
      <c r="E860" s="33" t="s">
        <v>19</v>
      </c>
      <c r="F860" s="33" t="s">
        <v>120</v>
      </c>
      <c r="G860" s="7" t="s">
        <v>46</v>
      </c>
      <c r="H860" s="42">
        <v>42663</v>
      </c>
      <c r="I860" s="26">
        <v>1026</v>
      </c>
      <c r="J860" s="8" t="s">
        <v>22</v>
      </c>
      <c r="K860" s="8" t="s">
        <v>22</v>
      </c>
      <c r="L860" s="8" t="s">
        <v>22</v>
      </c>
      <c r="M860" s="8" t="s">
        <v>22</v>
      </c>
      <c r="N860" s="8" t="s">
        <v>22</v>
      </c>
      <c r="O860" s="8" t="s">
        <v>22</v>
      </c>
      <c r="P860" s="8" t="s">
        <v>22</v>
      </c>
      <c r="Q860" s="8" t="s">
        <v>22</v>
      </c>
      <c r="R860" s="33" t="s">
        <v>36</v>
      </c>
      <c r="S860" s="33">
        <v>9816404136</v>
      </c>
      <c r="T860" s="33" t="s">
        <v>30</v>
      </c>
    </row>
    <row r="861" spans="1:20" s="84" customFormat="1" ht="30" customHeight="1" x14ac:dyDescent="0.25">
      <c r="A861" s="3">
        <v>859</v>
      </c>
      <c r="B861" s="34" t="s">
        <v>1623</v>
      </c>
      <c r="C861" s="34" t="s">
        <v>1624</v>
      </c>
      <c r="D861" s="33">
        <v>10</v>
      </c>
      <c r="E861" s="33" t="s">
        <v>19</v>
      </c>
      <c r="F861" s="33" t="s">
        <v>274</v>
      </c>
      <c r="G861" s="7" t="s">
        <v>62</v>
      </c>
      <c r="H861" s="42">
        <v>42663</v>
      </c>
      <c r="I861" s="26">
        <v>125</v>
      </c>
      <c r="J861" s="8" t="s">
        <v>22</v>
      </c>
      <c r="K861" s="8" t="s">
        <v>22</v>
      </c>
      <c r="L861" s="8" t="s">
        <v>22</v>
      </c>
      <c r="M861" s="8" t="s">
        <v>22</v>
      </c>
      <c r="N861" s="8" t="s">
        <v>22</v>
      </c>
      <c r="O861" s="8" t="s">
        <v>22</v>
      </c>
      <c r="P861" s="8" t="s">
        <v>22</v>
      </c>
      <c r="Q861" s="8" t="s">
        <v>22</v>
      </c>
      <c r="R861" s="33" t="s">
        <v>23</v>
      </c>
      <c r="S861" s="33">
        <v>8263058049</v>
      </c>
      <c r="T861" s="33" t="s">
        <v>63</v>
      </c>
    </row>
    <row r="862" spans="1:20" s="84" customFormat="1" ht="30" customHeight="1" x14ac:dyDescent="0.25">
      <c r="A862" s="3">
        <v>860</v>
      </c>
      <c r="B862" s="34" t="s">
        <v>1625</v>
      </c>
      <c r="C862" s="34" t="s">
        <v>1626</v>
      </c>
      <c r="D862" s="33">
        <v>10</v>
      </c>
      <c r="E862" s="33" t="s">
        <v>33</v>
      </c>
      <c r="F862" s="33" t="s">
        <v>61</v>
      </c>
      <c r="G862" s="7" t="s">
        <v>211</v>
      </c>
      <c r="H862" s="42">
        <v>42663</v>
      </c>
      <c r="I862" s="26">
        <v>7200</v>
      </c>
      <c r="J862" s="8" t="s">
        <v>22</v>
      </c>
      <c r="K862" s="8" t="s">
        <v>22</v>
      </c>
      <c r="L862" s="8" t="s">
        <v>22</v>
      </c>
      <c r="M862" s="8" t="s">
        <v>22</v>
      </c>
      <c r="N862" s="8" t="s">
        <v>22</v>
      </c>
      <c r="O862" s="8" t="s">
        <v>22</v>
      </c>
      <c r="P862" s="8" t="s">
        <v>22</v>
      </c>
      <c r="Q862" s="8" t="s">
        <v>22</v>
      </c>
      <c r="R862" s="33" t="s">
        <v>23</v>
      </c>
      <c r="S862" s="33">
        <v>9459527297</v>
      </c>
      <c r="T862" s="33" t="s">
        <v>30</v>
      </c>
    </row>
    <row r="863" spans="1:20" s="84" customFormat="1" ht="30" customHeight="1" x14ac:dyDescent="0.25">
      <c r="A863" s="3">
        <v>861</v>
      </c>
      <c r="B863" s="34" t="s">
        <v>1627</v>
      </c>
      <c r="C863" s="34" t="s">
        <v>1628</v>
      </c>
      <c r="D863" s="33">
        <v>7</v>
      </c>
      <c r="E863" s="33" t="s">
        <v>19</v>
      </c>
      <c r="F863" s="33" t="s">
        <v>135</v>
      </c>
      <c r="G863" s="7" t="s">
        <v>1629</v>
      </c>
      <c r="H863" s="42">
        <v>42663</v>
      </c>
      <c r="I863" s="26">
        <v>1446</v>
      </c>
      <c r="J863" s="8" t="s">
        <v>22</v>
      </c>
      <c r="K863" s="8" t="s">
        <v>22</v>
      </c>
      <c r="L863" s="8" t="s">
        <v>22</v>
      </c>
      <c r="M863" s="8" t="s">
        <v>22</v>
      </c>
      <c r="N863" s="8" t="s">
        <v>22</v>
      </c>
      <c r="O863" s="8" t="s">
        <v>22</v>
      </c>
      <c r="P863" s="8" t="s">
        <v>22</v>
      </c>
      <c r="Q863" s="8" t="s">
        <v>22</v>
      </c>
      <c r="R863" s="33" t="s">
        <v>177</v>
      </c>
      <c r="S863" s="33">
        <v>9816985668</v>
      </c>
      <c r="T863" s="33" t="s">
        <v>30</v>
      </c>
    </row>
    <row r="864" spans="1:20" s="84" customFormat="1" ht="30" customHeight="1" x14ac:dyDescent="0.25">
      <c r="A864" s="3">
        <v>862</v>
      </c>
      <c r="B864" s="34" t="s">
        <v>1630</v>
      </c>
      <c r="C864" s="34" t="s">
        <v>1617</v>
      </c>
      <c r="D864" s="33">
        <v>13</v>
      </c>
      <c r="E864" s="33" t="s">
        <v>19</v>
      </c>
      <c r="F864" s="33" t="s">
        <v>61</v>
      </c>
      <c r="G864" s="7" t="s">
        <v>46</v>
      </c>
      <c r="H864" s="42">
        <v>42663</v>
      </c>
      <c r="I864" s="26">
        <v>1026</v>
      </c>
      <c r="J864" s="8" t="s">
        <v>22</v>
      </c>
      <c r="K864" s="8" t="s">
        <v>22</v>
      </c>
      <c r="L864" s="8" t="s">
        <v>22</v>
      </c>
      <c r="M864" s="8" t="s">
        <v>22</v>
      </c>
      <c r="N864" s="8" t="s">
        <v>22</v>
      </c>
      <c r="O864" s="8" t="s">
        <v>22</v>
      </c>
      <c r="P864" s="8" t="s">
        <v>22</v>
      </c>
      <c r="Q864" s="8" t="s">
        <v>22</v>
      </c>
      <c r="R864" s="33" t="s">
        <v>36</v>
      </c>
      <c r="S864" s="33">
        <v>9816568322</v>
      </c>
      <c r="T864" s="33" t="s">
        <v>30</v>
      </c>
    </row>
    <row r="865" spans="1:20" s="84" customFormat="1" ht="30" customHeight="1" x14ac:dyDescent="0.25">
      <c r="A865" s="3">
        <v>863</v>
      </c>
      <c r="B865" s="70" t="s">
        <v>1631</v>
      </c>
      <c r="C865" s="70" t="s">
        <v>1632</v>
      </c>
      <c r="D865" s="71">
        <v>12</v>
      </c>
      <c r="E865" s="71" t="s">
        <v>33</v>
      </c>
      <c r="F865" s="71" t="s">
        <v>61</v>
      </c>
      <c r="G865" s="87" t="s">
        <v>240</v>
      </c>
      <c r="H865" s="72">
        <v>42664</v>
      </c>
      <c r="I865" s="45">
        <v>897</v>
      </c>
      <c r="J865" s="46" t="s">
        <v>22</v>
      </c>
      <c r="K865" s="46" t="s">
        <v>22</v>
      </c>
      <c r="L865" s="46" t="s">
        <v>22</v>
      </c>
      <c r="M865" s="46" t="s">
        <v>22</v>
      </c>
      <c r="N865" s="46" t="s">
        <v>22</v>
      </c>
      <c r="O865" s="46" t="s">
        <v>22</v>
      </c>
      <c r="P865" s="46" t="s">
        <v>22</v>
      </c>
      <c r="Q865" s="46" t="s">
        <v>22</v>
      </c>
      <c r="R865" s="71" t="s">
        <v>212</v>
      </c>
      <c r="S865" s="71">
        <v>9857834692</v>
      </c>
      <c r="T865" s="71" t="s">
        <v>30</v>
      </c>
    </row>
    <row r="866" spans="1:20" s="84" customFormat="1" ht="30" customHeight="1" x14ac:dyDescent="0.25">
      <c r="A866" s="3">
        <v>864</v>
      </c>
      <c r="B866" s="70" t="s">
        <v>1633</v>
      </c>
      <c r="C866" s="70" t="s">
        <v>1634</v>
      </c>
      <c r="D866" s="71">
        <v>8</v>
      </c>
      <c r="E866" s="71" t="s">
        <v>33</v>
      </c>
      <c r="F866" s="71" t="s">
        <v>170</v>
      </c>
      <c r="G866" s="87" t="s">
        <v>756</v>
      </c>
      <c r="H866" s="72">
        <v>42664</v>
      </c>
      <c r="I866" s="45">
        <v>5680</v>
      </c>
      <c r="J866" s="46" t="s">
        <v>22</v>
      </c>
      <c r="K866" s="46" t="s">
        <v>22</v>
      </c>
      <c r="L866" s="46" t="s">
        <v>22</v>
      </c>
      <c r="M866" s="46" t="s">
        <v>22</v>
      </c>
      <c r="N866" s="46" t="s">
        <v>22</v>
      </c>
      <c r="O866" s="46" t="s">
        <v>22</v>
      </c>
      <c r="P866" s="46" t="s">
        <v>22</v>
      </c>
      <c r="Q866" s="46" t="s">
        <v>22</v>
      </c>
      <c r="R866" s="71" t="s">
        <v>36</v>
      </c>
      <c r="S866" s="71">
        <v>9805429977</v>
      </c>
      <c r="T866" s="71" t="s">
        <v>25</v>
      </c>
    </row>
    <row r="867" spans="1:20" s="84" customFormat="1" ht="30" customHeight="1" x14ac:dyDescent="0.25">
      <c r="A867" s="3">
        <v>865</v>
      </c>
      <c r="B867" s="70" t="s">
        <v>1635</v>
      </c>
      <c r="C867" s="70" t="s">
        <v>1636</v>
      </c>
      <c r="D867" s="71">
        <v>8</v>
      </c>
      <c r="E867" s="71" t="s">
        <v>19</v>
      </c>
      <c r="F867" s="71" t="s">
        <v>61</v>
      </c>
      <c r="G867" s="87" t="s">
        <v>211</v>
      </c>
      <c r="H867" s="72">
        <v>42664</v>
      </c>
      <c r="I867" s="45">
        <v>7200</v>
      </c>
      <c r="J867" s="46" t="s">
        <v>22</v>
      </c>
      <c r="K867" s="46" t="s">
        <v>22</v>
      </c>
      <c r="L867" s="46" t="s">
        <v>22</v>
      </c>
      <c r="M867" s="46" t="s">
        <v>22</v>
      </c>
      <c r="N867" s="46" t="s">
        <v>22</v>
      </c>
      <c r="O867" s="46" t="s">
        <v>22</v>
      </c>
      <c r="P867" s="46" t="s">
        <v>22</v>
      </c>
      <c r="Q867" s="46" t="s">
        <v>22</v>
      </c>
      <c r="R867" s="71" t="s">
        <v>36</v>
      </c>
      <c r="S867" s="71">
        <v>7807236064</v>
      </c>
      <c r="T867" s="71" t="s">
        <v>30</v>
      </c>
    </row>
    <row r="868" spans="1:20" s="84" customFormat="1" ht="30" customHeight="1" x14ac:dyDescent="0.25">
      <c r="A868" s="3">
        <v>866</v>
      </c>
      <c r="B868" s="70" t="s">
        <v>1637</v>
      </c>
      <c r="C868" s="70" t="s">
        <v>1638</v>
      </c>
      <c r="D868" s="71">
        <v>11</v>
      </c>
      <c r="E868" s="71" t="s">
        <v>33</v>
      </c>
      <c r="F868" s="71" t="s">
        <v>61</v>
      </c>
      <c r="G868" s="87" t="s">
        <v>240</v>
      </c>
      <c r="H868" s="72">
        <v>42664</v>
      </c>
      <c r="I868" s="45">
        <v>897</v>
      </c>
      <c r="J868" s="46" t="s">
        <v>22</v>
      </c>
      <c r="K868" s="46" t="s">
        <v>22</v>
      </c>
      <c r="L868" s="46" t="s">
        <v>22</v>
      </c>
      <c r="M868" s="46" t="s">
        <v>22</v>
      </c>
      <c r="N868" s="46" t="s">
        <v>22</v>
      </c>
      <c r="O868" s="46" t="s">
        <v>22</v>
      </c>
      <c r="P868" s="46" t="s">
        <v>22</v>
      </c>
      <c r="Q868" s="46" t="s">
        <v>22</v>
      </c>
      <c r="R868" s="71" t="s">
        <v>23</v>
      </c>
      <c r="S868" s="71">
        <v>9816014047</v>
      </c>
      <c r="T868" s="71" t="s">
        <v>30</v>
      </c>
    </row>
    <row r="869" spans="1:20" s="84" customFormat="1" ht="30" customHeight="1" x14ac:dyDescent="0.25">
      <c r="A869" s="3">
        <v>867</v>
      </c>
      <c r="B869" s="70" t="s">
        <v>1639</v>
      </c>
      <c r="C869" s="70" t="s">
        <v>1640</v>
      </c>
      <c r="D869" s="71">
        <v>8</v>
      </c>
      <c r="E869" s="71" t="s">
        <v>33</v>
      </c>
      <c r="F869" s="71" t="s">
        <v>120</v>
      </c>
      <c r="G869" s="87" t="s">
        <v>1641</v>
      </c>
      <c r="H869" s="72">
        <v>42664</v>
      </c>
      <c r="I869" s="45">
        <v>1833</v>
      </c>
      <c r="J869" s="46" t="s">
        <v>22</v>
      </c>
      <c r="K869" s="46" t="s">
        <v>22</v>
      </c>
      <c r="L869" s="46" t="s">
        <v>22</v>
      </c>
      <c r="M869" s="46" t="s">
        <v>22</v>
      </c>
      <c r="N869" s="46" t="s">
        <v>22</v>
      </c>
      <c r="O869" s="46" t="s">
        <v>22</v>
      </c>
      <c r="P869" s="46" t="s">
        <v>22</v>
      </c>
      <c r="Q869" s="46" t="s">
        <v>22</v>
      </c>
      <c r="R869" s="71" t="s">
        <v>177</v>
      </c>
      <c r="S869" s="71">
        <v>9805360789</v>
      </c>
      <c r="T869" s="71" t="s">
        <v>30</v>
      </c>
    </row>
    <row r="870" spans="1:20" s="84" customFormat="1" ht="30" customHeight="1" x14ac:dyDescent="0.25">
      <c r="A870" s="3">
        <v>868</v>
      </c>
      <c r="B870" s="70" t="s">
        <v>1642</v>
      </c>
      <c r="C870" s="70" t="s">
        <v>1643</v>
      </c>
      <c r="D870" s="71">
        <v>14</v>
      </c>
      <c r="E870" s="71" t="s">
        <v>19</v>
      </c>
      <c r="F870" s="71" t="s">
        <v>49</v>
      </c>
      <c r="G870" s="87" t="s">
        <v>35</v>
      </c>
      <c r="H870" s="72">
        <v>42664</v>
      </c>
      <c r="I870" s="45">
        <v>6900</v>
      </c>
      <c r="J870" s="46" t="s">
        <v>22</v>
      </c>
      <c r="K870" s="46" t="s">
        <v>22</v>
      </c>
      <c r="L870" s="46" t="s">
        <v>22</v>
      </c>
      <c r="M870" s="46" t="s">
        <v>22</v>
      </c>
      <c r="N870" s="46" t="s">
        <v>22</v>
      </c>
      <c r="O870" s="46" t="s">
        <v>22</v>
      </c>
      <c r="P870" s="46" t="s">
        <v>22</v>
      </c>
      <c r="Q870" s="46" t="s">
        <v>22</v>
      </c>
      <c r="R870" s="71" t="s">
        <v>23</v>
      </c>
      <c r="S870" s="71">
        <v>9816992537</v>
      </c>
      <c r="T870" s="71" t="s">
        <v>30</v>
      </c>
    </row>
    <row r="871" spans="1:20" s="84" customFormat="1" ht="30" customHeight="1" x14ac:dyDescent="0.25">
      <c r="A871" s="3">
        <v>869</v>
      </c>
      <c r="B871" s="70" t="s">
        <v>1644</v>
      </c>
      <c r="C871" s="70" t="s">
        <v>1645</v>
      </c>
      <c r="D871" s="71">
        <v>5</v>
      </c>
      <c r="E871" s="71" t="s">
        <v>33</v>
      </c>
      <c r="F871" s="71" t="s">
        <v>61</v>
      </c>
      <c r="G871" s="87" t="s">
        <v>756</v>
      </c>
      <c r="H871" s="72">
        <v>42664</v>
      </c>
      <c r="I871" s="45">
        <v>5680</v>
      </c>
      <c r="J871" s="46" t="s">
        <v>22</v>
      </c>
      <c r="K871" s="46" t="s">
        <v>22</v>
      </c>
      <c r="L871" s="46" t="s">
        <v>22</v>
      </c>
      <c r="M871" s="46" t="s">
        <v>22</v>
      </c>
      <c r="N871" s="46" t="s">
        <v>22</v>
      </c>
      <c r="O871" s="46" t="s">
        <v>22</v>
      </c>
      <c r="P871" s="46" t="s">
        <v>22</v>
      </c>
      <c r="Q871" s="46" t="s">
        <v>22</v>
      </c>
      <c r="R871" s="71" t="s">
        <v>177</v>
      </c>
      <c r="S871" s="71">
        <v>9816513906</v>
      </c>
      <c r="T871" s="71" t="s">
        <v>25</v>
      </c>
    </row>
    <row r="872" spans="1:20" s="84" customFormat="1" ht="30" customHeight="1" x14ac:dyDescent="0.25">
      <c r="A872" s="3">
        <v>870</v>
      </c>
      <c r="B872" s="70" t="s">
        <v>1646</v>
      </c>
      <c r="C872" s="70" t="s">
        <v>1647</v>
      </c>
      <c r="D872" s="71">
        <v>16</v>
      </c>
      <c r="E872" s="71" t="s">
        <v>19</v>
      </c>
      <c r="F872" s="71" t="s">
        <v>61</v>
      </c>
      <c r="G872" s="87" t="s">
        <v>1015</v>
      </c>
      <c r="H872" s="72">
        <v>42664</v>
      </c>
      <c r="I872" s="45">
        <v>2840</v>
      </c>
      <c r="J872" s="46" t="s">
        <v>22</v>
      </c>
      <c r="K872" s="46" t="s">
        <v>22</v>
      </c>
      <c r="L872" s="46" t="s">
        <v>22</v>
      </c>
      <c r="M872" s="46" t="s">
        <v>22</v>
      </c>
      <c r="N872" s="46" t="s">
        <v>22</v>
      </c>
      <c r="O872" s="46" t="s">
        <v>22</v>
      </c>
      <c r="P872" s="46" t="s">
        <v>22</v>
      </c>
      <c r="Q872" s="46" t="s">
        <v>22</v>
      </c>
      <c r="R872" s="71" t="s">
        <v>36</v>
      </c>
      <c r="S872" s="71">
        <v>9882520055</v>
      </c>
      <c r="T872" s="71" t="s">
        <v>25</v>
      </c>
    </row>
    <row r="873" spans="1:20" s="84" customFormat="1" ht="30" customHeight="1" x14ac:dyDescent="0.25">
      <c r="A873" s="3">
        <v>871</v>
      </c>
      <c r="B873" s="34" t="s">
        <v>1648</v>
      </c>
      <c r="C873" s="34" t="s">
        <v>1649</v>
      </c>
      <c r="D873" s="33">
        <v>17</v>
      </c>
      <c r="E873" s="33" t="s">
        <v>19</v>
      </c>
      <c r="F873" s="33" t="s">
        <v>49</v>
      </c>
      <c r="G873" s="7" t="s">
        <v>1015</v>
      </c>
      <c r="H873" s="42">
        <v>42665</v>
      </c>
      <c r="I873" s="26">
        <v>2840</v>
      </c>
      <c r="J873" s="8" t="s">
        <v>22</v>
      </c>
      <c r="K873" s="8" t="s">
        <v>22</v>
      </c>
      <c r="L873" s="8" t="s">
        <v>22</v>
      </c>
      <c r="M873" s="8" t="s">
        <v>22</v>
      </c>
      <c r="N873" s="8" t="s">
        <v>22</v>
      </c>
      <c r="O873" s="8" t="s">
        <v>22</v>
      </c>
      <c r="P873" s="8" t="s">
        <v>22</v>
      </c>
      <c r="Q873" s="8" t="s">
        <v>22</v>
      </c>
      <c r="R873" s="33" t="s">
        <v>212</v>
      </c>
      <c r="S873" s="33">
        <v>9805363683</v>
      </c>
      <c r="T873" s="33" t="s">
        <v>25</v>
      </c>
    </row>
    <row r="874" spans="1:20" s="84" customFormat="1" ht="30" customHeight="1" x14ac:dyDescent="0.25">
      <c r="A874" s="3">
        <v>872</v>
      </c>
      <c r="B874" s="34" t="s">
        <v>1650</v>
      </c>
      <c r="C874" s="34" t="s">
        <v>1651</v>
      </c>
      <c r="D874" s="33">
        <v>9</v>
      </c>
      <c r="E874" s="33" t="s">
        <v>19</v>
      </c>
      <c r="F874" s="33" t="s">
        <v>49</v>
      </c>
      <c r="G874" s="7" t="s">
        <v>1015</v>
      </c>
      <c r="H874" s="42">
        <v>42665</v>
      </c>
      <c r="I874" s="26">
        <v>2840</v>
      </c>
      <c r="J874" s="8" t="s">
        <v>22</v>
      </c>
      <c r="K874" s="8" t="s">
        <v>22</v>
      </c>
      <c r="L874" s="8" t="s">
        <v>22</v>
      </c>
      <c r="M874" s="8" t="s">
        <v>22</v>
      </c>
      <c r="N874" s="8" t="s">
        <v>22</v>
      </c>
      <c r="O874" s="8" t="s">
        <v>22</v>
      </c>
      <c r="P874" s="8" t="s">
        <v>22</v>
      </c>
      <c r="Q874" s="8" t="s">
        <v>22</v>
      </c>
      <c r="R874" s="33" t="s">
        <v>36</v>
      </c>
      <c r="S874" s="33">
        <v>9805120411</v>
      </c>
      <c r="T874" s="33" t="s">
        <v>25</v>
      </c>
    </row>
    <row r="875" spans="1:20" s="84" customFormat="1" ht="30" customHeight="1" x14ac:dyDescent="0.25">
      <c r="A875" s="3">
        <v>873</v>
      </c>
      <c r="B875" s="34" t="s">
        <v>1652</v>
      </c>
      <c r="C875" s="34" t="s">
        <v>1653</v>
      </c>
      <c r="D875" s="33">
        <v>6</v>
      </c>
      <c r="E875" s="33" t="s">
        <v>19</v>
      </c>
      <c r="F875" s="33" t="s">
        <v>61</v>
      </c>
      <c r="G875" s="7" t="s">
        <v>1654</v>
      </c>
      <c r="H875" s="42">
        <v>42665</v>
      </c>
      <c r="I875" s="26">
        <v>897</v>
      </c>
      <c r="J875" s="8" t="s">
        <v>22</v>
      </c>
      <c r="K875" s="8" t="s">
        <v>22</v>
      </c>
      <c r="L875" s="8" t="s">
        <v>22</v>
      </c>
      <c r="M875" s="8" t="s">
        <v>22</v>
      </c>
      <c r="N875" s="8" t="s">
        <v>22</v>
      </c>
      <c r="O875" s="8" t="s">
        <v>22</v>
      </c>
      <c r="P875" s="8" t="s">
        <v>22</v>
      </c>
      <c r="Q875" s="8" t="s">
        <v>22</v>
      </c>
      <c r="R875" s="33" t="s">
        <v>177</v>
      </c>
      <c r="S875" s="33">
        <v>9805693263</v>
      </c>
      <c r="T875" s="33" t="s">
        <v>30</v>
      </c>
    </row>
    <row r="876" spans="1:20" s="84" customFormat="1" ht="30" customHeight="1" x14ac:dyDescent="0.25">
      <c r="A876" s="3">
        <v>874</v>
      </c>
      <c r="B876" s="34" t="s">
        <v>1655</v>
      </c>
      <c r="C876" s="34" t="s">
        <v>1656</v>
      </c>
      <c r="D876" s="33">
        <v>8</v>
      </c>
      <c r="E876" s="33" t="s">
        <v>19</v>
      </c>
      <c r="F876" s="33" t="s">
        <v>49</v>
      </c>
      <c r="G876" s="7" t="s">
        <v>1015</v>
      </c>
      <c r="H876" s="42">
        <v>42665</v>
      </c>
      <c r="I876" s="26">
        <v>2840</v>
      </c>
      <c r="J876" s="8" t="s">
        <v>22</v>
      </c>
      <c r="K876" s="8" t="s">
        <v>22</v>
      </c>
      <c r="L876" s="8" t="s">
        <v>22</v>
      </c>
      <c r="M876" s="8" t="s">
        <v>22</v>
      </c>
      <c r="N876" s="8" t="s">
        <v>22</v>
      </c>
      <c r="O876" s="8" t="s">
        <v>22</v>
      </c>
      <c r="P876" s="8" t="s">
        <v>22</v>
      </c>
      <c r="Q876" s="8" t="s">
        <v>22</v>
      </c>
      <c r="R876" s="33" t="s">
        <v>177</v>
      </c>
      <c r="S876" s="33">
        <v>9805677275</v>
      </c>
      <c r="T876" s="33" t="s">
        <v>25</v>
      </c>
    </row>
    <row r="877" spans="1:20" s="84" customFormat="1" ht="30" customHeight="1" x14ac:dyDescent="0.25">
      <c r="A877" s="3">
        <v>875</v>
      </c>
      <c r="B877" s="34" t="s">
        <v>1657</v>
      </c>
      <c r="C877" s="34" t="s">
        <v>1658</v>
      </c>
      <c r="D877" s="33">
        <v>17</v>
      </c>
      <c r="E877" s="33" t="s">
        <v>19</v>
      </c>
      <c r="F877" s="33" t="s">
        <v>135</v>
      </c>
      <c r="G877" s="7" t="s">
        <v>1015</v>
      </c>
      <c r="H877" s="42">
        <v>42665</v>
      </c>
      <c r="I877" s="26">
        <v>2840</v>
      </c>
      <c r="J877" s="8" t="s">
        <v>22</v>
      </c>
      <c r="K877" s="8" t="s">
        <v>22</v>
      </c>
      <c r="L877" s="8" t="s">
        <v>22</v>
      </c>
      <c r="M877" s="8" t="s">
        <v>22</v>
      </c>
      <c r="N877" s="8" t="s">
        <v>22</v>
      </c>
      <c r="O877" s="8" t="s">
        <v>22</v>
      </c>
      <c r="P877" s="8" t="s">
        <v>22</v>
      </c>
      <c r="Q877" s="8" t="s">
        <v>22</v>
      </c>
      <c r="R877" s="33" t="s">
        <v>177</v>
      </c>
      <c r="S877" s="33">
        <v>9805157120</v>
      </c>
      <c r="T877" s="33" t="s">
        <v>25</v>
      </c>
    </row>
    <row r="878" spans="1:20" s="86" customFormat="1" ht="30" customHeight="1" x14ac:dyDescent="0.25">
      <c r="A878" s="3">
        <v>876</v>
      </c>
      <c r="B878" s="85" t="s">
        <v>1659</v>
      </c>
      <c r="C878" s="85" t="s">
        <v>1660</v>
      </c>
      <c r="D878" s="3">
        <v>11</v>
      </c>
      <c r="E878" s="3" t="s">
        <v>19</v>
      </c>
      <c r="F878" s="3" t="s">
        <v>99</v>
      </c>
      <c r="G878" s="7" t="s">
        <v>1661</v>
      </c>
      <c r="H878" s="25">
        <v>42665</v>
      </c>
      <c r="I878" s="26">
        <v>7982</v>
      </c>
      <c r="J878" s="8" t="s">
        <v>22</v>
      </c>
      <c r="K878" s="8" t="s">
        <v>22</v>
      </c>
      <c r="L878" s="8" t="s">
        <v>22</v>
      </c>
      <c r="M878" s="8" t="s">
        <v>22</v>
      </c>
      <c r="N878" s="8" t="s">
        <v>22</v>
      </c>
      <c r="O878" s="8" t="s">
        <v>22</v>
      </c>
      <c r="P878" s="8" t="s">
        <v>22</v>
      </c>
      <c r="Q878" s="8" t="s">
        <v>22</v>
      </c>
      <c r="R878" s="3" t="s">
        <v>23</v>
      </c>
      <c r="S878" s="3">
        <v>9736298975</v>
      </c>
      <c r="T878" s="3" t="s">
        <v>30</v>
      </c>
    </row>
    <row r="879" spans="1:20" s="69" customFormat="1" ht="30" customHeight="1" x14ac:dyDescent="0.25">
      <c r="A879" s="3">
        <v>877</v>
      </c>
      <c r="B879" s="37" t="s">
        <v>1662</v>
      </c>
      <c r="C879" s="37" t="s">
        <v>1663</v>
      </c>
      <c r="D879" s="6">
        <v>11</v>
      </c>
      <c r="E879" s="6" t="s">
        <v>19</v>
      </c>
      <c r="F879" s="6" t="s">
        <v>99</v>
      </c>
      <c r="G879" s="19" t="s">
        <v>1664</v>
      </c>
      <c r="H879" s="22">
        <v>42665</v>
      </c>
      <c r="I879" s="23">
        <v>12880</v>
      </c>
      <c r="J879" s="16" t="s">
        <v>22</v>
      </c>
      <c r="K879" s="16" t="s">
        <v>22</v>
      </c>
      <c r="L879" s="16" t="s">
        <v>22</v>
      </c>
      <c r="M879" s="16" t="s">
        <v>22</v>
      </c>
      <c r="N879" s="16" t="s">
        <v>22</v>
      </c>
      <c r="O879" s="16" t="s">
        <v>22</v>
      </c>
      <c r="P879" s="16" t="s">
        <v>22</v>
      </c>
      <c r="Q879" s="16" t="s">
        <v>22</v>
      </c>
      <c r="R879" s="6" t="s">
        <v>23</v>
      </c>
      <c r="S879" s="6">
        <v>7831902664</v>
      </c>
      <c r="T879" s="6" t="s">
        <v>351</v>
      </c>
    </row>
    <row r="880" spans="1:20" s="84" customFormat="1" ht="30" customHeight="1" x14ac:dyDescent="0.25">
      <c r="A880" s="3">
        <v>878</v>
      </c>
      <c r="B880" s="34" t="s">
        <v>1665</v>
      </c>
      <c r="C880" s="34" t="s">
        <v>1666</v>
      </c>
      <c r="D880" s="33">
        <v>8</v>
      </c>
      <c r="E880" s="33" t="s">
        <v>33</v>
      </c>
      <c r="F880" s="33" t="s">
        <v>61</v>
      </c>
      <c r="G880" s="7" t="s">
        <v>756</v>
      </c>
      <c r="H880" s="42">
        <v>42665</v>
      </c>
      <c r="I880" s="26">
        <v>5680</v>
      </c>
      <c r="J880" s="8" t="s">
        <v>22</v>
      </c>
      <c r="K880" s="8" t="s">
        <v>22</v>
      </c>
      <c r="L880" s="8" t="s">
        <v>22</v>
      </c>
      <c r="M880" s="8" t="s">
        <v>22</v>
      </c>
      <c r="N880" s="8" t="s">
        <v>22</v>
      </c>
      <c r="O880" s="8" t="s">
        <v>22</v>
      </c>
      <c r="P880" s="8" t="s">
        <v>22</v>
      </c>
      <c r="Q880" s="8" t="s">
        <v>22</v>
      </c>
      <c r="R880" s="33" t="s">
        <v>177</v>
      </c>
      <c r="S880" s="33">
        <v>9816929524</v>
      </c>
      <c r="T880" s="33" t="s">
        <v>25</v>
      </c>
    </row>
    <row r="881" spans="1:20" s="84" customFormat="1" ht="30" customHeight="1" x14ac:dyDescent="0.25">
      <c r="A881" s="3">
        <v>879</v>
      </c>
      <c r="B881" s="34" t="s">
        <v>1667</v>
      </c>
      <c r="C881" s="34" t="s">
        <v>1668</v>
      </c>
      <c r="D881" s="33">
        <v>15</v>
      </c>
      <c r="E881" s="33" t="s">
        <v>19</v>
      </c>
      <c r="F881" s="33" t="s">
        <v>395</v>
      </c>
      <c r="G881" s="7" t="s">
        <v>35</v>
      </c>
      <c r="H881" s="42">
        <v>42665</v>
      </c>
      <c r="I881" s="26">
        <v>6900</v>
      </c>
      <c r="J881" s="8" t="s">
        <v>22</v>
      </c>
      <c r="K881" s="8" t="s">
        <v>22</v>
      </c>
      <c r="L881" s="8" t="s">
        <v>22</v>
      </c>
      <c r="M881" s="8" t="s">
        <v>22</v>
      </c>
      <c r="N881" s="8" t="s">
        <v>22</v>
      </c>
      <c r="O881" s="8" t="s">
        <v>22</v>
      </c>
      <c r="P881" s="8" t="s">
        <v>22</v>
      </c>
      <c r="Q881" s="8" t="s">
        <v>22</v>
      </c>
      <c r="R881" s="33" t="s">
        <v>23</v>
      </c>
      <c r="S881" s="33">
        <v>948238747</v>
      </c>
      <c r="T881" s="33" t="s">
        <v>30</v>
      </c>
    </row>
    <row r="882" spans="1:20" s="84" customFormat="1" ht="30" customHeight="1" x14ac:dyDescent="0.25">
      <c r="A882" s="3">
        <v>880</v>
      </c>
      <c r="B882" s="34" t="s">
        <v>1669</v>
      </c>
      <c r="C882" s="34" t="s">
        <v>1670</v>
      </c>
      <c r="D882" s="33">
        <v>13</v>
      </c>
      <c r="E882" s="33" t="s">
        <v>19</v>
      </c>
      <c r="F882" s="33" t="s">
        <v>99</v>
      </c>
      <c r="G882" s="7" t="s">
        <v>211</v>
      </c>
      <c r="H882" s="42">
        <v>42665</v>
      </c>
      <c r="I882" s="26">
        <v>7200</v>
      </c>
      <c r="J882" s="8" t="s">
        <v>22</v>
      </c>
      <c r="K882" s="8" t="s">
        <v>22</v>
      </c>
      <c r="L882" s="8" t="s">
        <v>22</v>
      </c>
      <c r="M882" s="8" t="s">
        <v>22</v>
      </c>
      <c r="N882" s="8" t="s">
        <v>22</v>
      </c>
      <c r="O882" s="8" t="s">
        <v>22</v>
      </c>
      <c r="P882" s="8" t="s">
        <v>22</v>
      </c>
      <c r="Q882" s="8" t="s">
        <v>22</v>
      </c>
      <c r="R882" s="33" t="s">
        <v>177</v>
      </c>
      <c r="S882" s="33">
        <v>9816543980</v>
      </c>
      <c r="T882" s="33" t="s">
        <v>30</v>
      </c>
    </row>
    <row r="883" spans="1:20" s="84" customFormat="1" ht="30" customHeight="1" x14ac:dyDescent="0.25">
      <c r="A883" s="3">
        <v>881</v>
      </c>
      <c r="B883" s="34" t="s">
        <v>1671</v>
      </c>
      <c r="C883" s="34" t="s">
        <v>1672</v>
      </c>
      <c r="D883" s="33">
        <v>11</v>
      </c>
      <c r="E883" s="33" t="s">
        <v>19</v>
      </c>
      <c r="F883" s="33" t="s">
        <v>873</v>
      </c>
      <c r="G883" s="7" t="s">
        <v>756</v>
      </c>
      <c r="H883" s="42">
        <v>42665</v>
      </c>
      <c r="I883" s="26">
        <v>5680</v>
      </c>
      <c r="J883" s="8" t="s">
        <v>22</v>
      </c>
      <c r="K883" s="8" t="s">
        <v>22</v>
      </c>
      <c r="L883" s="8" t="s">
        <v>22</v>
      </c>
      <c r="M883" s="8" t="s">
        <v>22</v>
      </c>
      <c r="N883" s="8" t="s">
        <v>22</v>
      </c>
      <c r="O883" s="8" t="s">
        <v>22</v>
      </c>
      <c r="P883" s="8" t="s">
        <v>22</v>
      </c>
      <c r="Q883" s="8" t="s">
        <v>22</v>
      </c>
      <c r="R883" s="33" t="s">
        <v>177</v>
      </c>
      <c r="S883" s="33">
        <v>9817331008</v>
      </c>
      <c r="T883" s="33" t="s">
        <v>25</v>
      </c>
    </row>
    <row r="884" spans="1:20" s="84" customFormat="1" ht="30" customHeight="1" x14ac:dyDescent="0.25">
      <c r="A884" s="3">
        <v>882</v>
      </c>
      <c r="B884" s="34" t="s">
        <v>1673</v>
      </c>
      <c r="C884" s="34" t="s">
        <v>1674</v>
      </c>
      <c r="D884" s="33">
        <v>7</v>
      </c>
      <c r="E884" s="33" t="s">
        <v>19</v>
      </c>
      <c r="F884" s="33" t="s">
        <v>274</v>
      </c>
      <c r="G884" s="7" t="s">
        <v>756</v>
      </c>
      <c r="H884" s="42">
        <v>42665</v>
      </c>
      <c r="I884" s="26">
        <v>5680</v>
      </c>
      <c r="J884" s="8" t="s">
        <v>22</v>
      </c>
      <c r="K884" s="8" t="s">
        <v>22</v>
      </c>
      <c r="L884" s="8" t="s">
        <v>22</v>
      </c>
      <c r="M884" s="8" t="s">
        <v>22</v>
      </c>
      <c r="N884" s="8" t="s">
        <v>22</v>
      </c>
      <c r="O884" s="8" t="s">
        <v>22</v>
      </c>
      <c r="P884" s="8" t="s">
        <v>22</v>
      </c>
      <c r="Q884" s="8" t="s">
        <v>22</v>
      </c>
      <c r="R884" s="33" t="s">
        <v>177</v>
      </c>
      <c r="S884" s="33">
        <v>8894585195</v>
      </c>
      <c r="T884" s="33" t="s">
        <v>25</v>
      </c>
    </row>
    <row r="885" spans="1:20" s="84" customFormat="1" ht="30" customHeight="1" x14ac:dyDescent="0.25">
      <c r="A885" s="3">
        <v>883</v>
      </c>
      <c r="B885" s="34" t="s">
        <v>1675</v>
      </c>
      <c r="C885" s="34" t="s">
        <v>1676</v>
      </c>
      <c r="D885" s="33">
        <v>11</v>
      </c>
      <c r="E885" s="33" t="s">
        <v>33</v>
      </c>
      <c r="F885" s="33" t="s">
        <v>99</v>
      </c>
      <c r="G885" s="7" t="s">
        <v>756</v>
      </c>
      <c r="H885" s="42">
        <v>42665</v>
      </c>
      <c r="I885" s="26">
        <v>5680</v>
      </c>
      <c r="J885" s="8" t="s">
        <v>22</v>
      </c>
      <c r="K885" s="8" t="s">
        <v>22</v>
      </c>
      <c r="L885" s="8" t="s">
        <v>22</v>
      </c>
      <c r="M885" s="8" t="s">
        <v>22</v>
      </c>
      <c r="N885" s="8" t="s">
        <v>22</v>
      </c>
      <c r="O885" s="8" t="s">
        <v>22</v>
      </c>
      <c r="P885" s="8" t="s">
        <v>22</v>
      </c>
      <c r="Q885" s="8" t="s">
        <v>22</v>
      </c>
      <c r="R885" s="33" t="s">
        <v>177</v>
      </c>
      <c r="S885" s="33">
        <v>9816777274</v>
      </c>
      <c r="T885" s="33" t="s">
        <v>25</v>
      </c>
    </row>
    <row r="886" spans="1:20" s="84" customFormat="1" ht="30" customHeight="1" x14ac:dyDescent="0.25">
      <c r="A886" s="3">
        <v>884</v>
      </c>
      <c r="B886" s="34" t="s">
        <v>1677</v>
      </c>
      <c r="C886" s="34" t="s">
        <v>1678</v>
      </c>
      <c r="D886" s="33">
        <v>9</v>
      </c>
      <c r="E886" s="33" t="s">
        <v>19</v>
      </c>
      <c r="F886" s="33" t="s">
        <v>49</v>
      </c>
      <c r="G886" s="7" t="s">
        <v>211</v>
      </c>
      <c r="H886" s="42">
        <v>42665</v>
      </c>
      <c r="I886" s="26">
        <v>7200</v>
      </c>
      <c r="J886" s="8" t="s">
        <v>22</v>
      </c>
      <c r="K886" s="8" t="s">
        <v>22</v>
      </c>
      <c r="L886" s="8" t="s">
        <v>22</v>
      </c>
      <c r="M886" s="8" t="s">
        <v>22</v>
      </c>
      <c r="N886" s="8" t="s">
        <v>22</v>
      </c>
      <c r="O886" s="8" t="s">
        <v>22</v>
      </c>
      <c r="P886" s="8" t="s">
        <v>22</v>
      </c>
      <c r="Q886" s="8" t="s">
        <v>22</v>
      </c>
      <c r="R886" s="33" t="s">
        <v>23</v>
      </c>
      <c r="S886" s="33">
        <v>9418712818</v>
      </c>
      <c r="T886" s="33" t="s">
        <v>30</v>
      </c>
    </row>
    <row r="887" spans="1:20" s="84" customFormat="1" ht="30" customHeight="1" x14ac:dyDescent="0.25">
      <c r="A887" s="3">
        <v>885</v>
      </c>
      <c r="B887" s="34" t="s">
        <v>1679</v>
      </c>
      <c r="C887" s="34" t="s">
        <v>1680</v>
      </c>
      <c r="D887" s="33">
        <v>12</v>
      </c>
      <c r="E887" s="33" t="s">
        <v>19</v>
      </c>
      <c r="F887" s="33" t="s">
        <v>274</v>
      </c>
      <c r="G887" s="7" t="s">
        <v>35</v>
      </c>
      <c r="H887" s="42">
        <v>42665</v>
      </c>
      <c r="I887" s="26">
        <v>6900</v>
      </c>
      <c r="J887" s="8" t="s">
        <v>22</v>
      </c>
      <c r="K887" s="8" t="s">
        <v>22</v>
      </c>
      <c r="L887" s="8" t="s">
        <v>22</v>
      </c>
      <c r="M887" s="8" t="s">
        <v>22</v>
      </c>
      <c r="N887" s="8" t="s">
        <v>22</v>
      </c>
      <c r="O887" s="8" t="s">
        <v>22</v>
      </c>
      <c r="P887" s="8" t="s">
        <v>22</v>
      </c>
      <c r="Q887" s="8" t="s">
        <v>22</v>
      </c>
      <c r="R887" s="33" t="s">
        <v>23</v>
      </c>
      <c r="S887" s="33">
        <v>9418832057</v>
      </c>
      <c r="T887" s="33" t="s">
        <v>30</v>
      </c>
    </row>
    <row r="888" spans="1:20" s="84" customFormat="1" ht="30" customHeight="1" x14ac:dyDescent="0.25">
      <c r="A888" s="3">
        <v>886</v>
      </c>
      <c r="B888" s="34" t="s">
        <v>1681</v>
      </c>
      <c r="C888" s="34" t="s">
        <v>1682</v>
      </c>
      <c r="D888" s="33">
        <v>13</v>
      </c>
      <c r="E888" s="33" t="s">
        <v>19</v>
      </c>
      <c r="F888" s="33" t="s">
        <v>99</v>
      </c>
      <c r="G888" s="7" t="s">
        <v>191</v>
      </c>
      <c r="H888" s="42">
        <v>42665</v>
      </c>
      <c r="I888" s="26">
        <v>1026</v>
      </c>
      <c r="J888" s="8" t="s">
        <v>22</v>
      </c>
      <c r="K888" s="8" t="s">
        <v>22</v>
      </c>
      <c r="L888" s="8" t="s">
        <v>22</v>
      </c>
      <c r="M888" s="8" t="s">
        <v>22</v>
      </c>
      <c r="N888" s="8" t="s">
        <v>22</v>
      </c>
      <c r="O888" s="8" t="s">
        <v>22</v>
      </c>
      <c r="P888" s="8" t="s">
        <v>22</v>
      </c>
      <c r="Q888" s="8" t="s">
        <v>22</v>
      </c>
      <c r="R888" s="33" t="s">
        <v>177</v>
      </c>
      <c r="S888" s="33">
        <v>9625924270</v>
      </c>
      <c r="T888" s="33" t="s">
        <v>30</v>
      </c>
    </row>
    <row r="889" spans="1:20" s="84" customFormat="1" ht="30" customHeight="1" x14ac:dyDescent="0.25">
      <c r="A889" s="3">
        <v>887</v>
      </c>
      <c r="B889" s="34" t="s">
        <v>1683</v>
      </c>
      <c r="C889" s="34" t="s">
        <v>1684</v>
      </c>
      <c r="D889" s="33">
        <v>10</v>
      </c>
      <c r="E889" s="33" t="s">
        <v>33</v>
      </c>
      <c r="F889" s="33" t="s">
        <v>120</v>
      </c>
      <c r="G889" s="7" t="s">
        <v>211</v>
      </c>
      <c r="H889" s="42">
        <v>42665</v>
      </c>
      <c r="I889" s="26">
        <v>7200</v>
      </c>
      <c r="J889" s="8" t="s">
        <v>22</v>
      </c>
      <c r="K889" s="8" t="s">
        <v>22</v>
      </c>
      <c r="L889" s="8" t="s">
        <v>22</v>
      </c>
      <c r="M889" s="8" t="s">
        <v>22</v>
      </c>
      <c r="N889" s="8" t="s">
        <v>22</v>
      </c>
      <c r="O889" s="8" t="s">
        <v>22</v>
      </c>
      <c r="P889" s="8" t="s">
        <v>22</v>
      </c>
      <c r="Q889" s="8" t="s">
        <v>22</v>
      </c>
      <c r="R889" s="33" t="s">
        <v>36</v>
      </c>
      <c r="S889" s="33">
        <v>9805805143</v>
      </c>
      <c r="T889" s="33" t="s">
        <v>30</v>
      </c>
    </row>
    <row r="890" spans="1:20" s="84" customFormat="1" ht="30" customHeight="1" x14ac:dyDescent="0.25">
      <c r="A890" s="3">
        <v>888</v>
      </c>
      <c r="B890" s="34" t="s">
        <v>1685</v>
      </c>
      <c r="C890" s="34" t="s">
        <v>1686</v>
      </c>
      <c r="D890" s="33">
        <v>5</v>
      </c>
      <c r="E890" s="33" t="s">
        <v>19</v>
      </c>
      <c r="F890" s="33" t="s">
        <v>274</v>
      </c>
      <c r="G890" s="7" t="s">
        <v>211</v>
      </c>
      <c r="H890" s="42">
        <v>42665</v>
      </c>
      <c r="I890" s="26">
        <v>7200</v>
      </c>
      <c r="J890" s="8" t="s">
        <v>22</v>
      </c>
      <c r="K890" s="8" t="s">
        <v>22</v>
      </c>
      <c r="L890" s="8" t="s">
        <v>22</v>
      </c>
      <c r="M890" s="8" t="s">
        <v>22</v>
      </c>
      <c r="N890" s="8" t="s">
        <v>22</v>
      </c>
      <c r="O890" s="8" t="s">
        <v>22</v>
      </c>
      <c r="P890" s="8" t="s">
        <v>22</v>
      </c>
      <c r="Q890" s="8" t="s">
        <v>22</v>
      </c>
      <c r="R890" s="33" t="s">
        <v>36</v>
      </c>
      <c r="S890" s="33">
        <v>9816866924</v>
      </c>
      <c r="T890" s="33" t="s">
        <v>30</v>
      </c>
    </row>
    <row r="891" spans="1:20" s="84" customFormat="1" ht="30" customHeight="1" x14ac:dyDescent="0.25">
      <c r="A891" s="3">
        <v>889</v>
      </c>
      <c r="B891" s="34" t="s">
        <v>1687</v>
      </c>
      <c r="C891" s="34" t="s">
        <v>1688</v>
      </c>
      <c r="D891" s="33">
        <v>7</v>
      </c>
      <c r="E891" s="33" t="s">
        <v>33</v>
      </c>
      <c r="F891" s="33" t="s">
        <v>99</v>
      </c>
      <c r="G891" s="7" t="s">
        <v>211</v>
      </c>
      <c r="H891" s="42">
        <v>42665</v>
      </c>
      <c r="I891" s="26">
        <v>7200</v>
      </c>
      <c r="J891" s="8" t="s">
        <v>22</v>
      </c>
      <c r="K891" s="8" t="s">
        <v>22</v>
      </c>
      <c r="L891" s="8" t="s">
        <v>22</v>
      </c>
      <c r="M891" s="8" t="s">
        <v>22</v>
      </c>
      <c r="N891" s="8" t="s">
        <v>22</v>
      </c>
      <c r="O891" s="8" t="s">
        <v>22</v>
      </c>
      <c r="P891" s="8" t="s">
        <v>22</v>
      </c>
      <c r="Q891" s="8" t="s">
        <v>22</v>
      </c>
      <c r="R891" s="33" t="s">
        <v>177</v>
      </c>
      <c r="S891" s="33">
        <v>9418324056</v>
      </c>
      <c r="T891" s="33" t="s">
        <v>30</v>
      </c>
    </row>
    <row r="892" spans="1:20" s="84" customFormat="1" ht="30" customHeight="1" x14ac:dyDescent="0.25">
      <c r="A892" s="3">
        <v>890</v>
      </c>
      <c r="B892" s="34" t="s">
        <v>1689</v>
      </c>
      <c r="C892" s="34" t="s">
        <v>1690</v>
      </c>
      <c r="D892" s="33">
        <v>8</v>
      </c>
      <c r="E892" s="33" t="s">
        <v>19</v>
      </c>
      <c r="F892" s="33" t="s">
        <v>102</v>
      </c>
      <c r="G892" s="7" t="s">
        <v>211</v>
      </c>
      <c r="H892" s="42">
        <v>42665</v>
      </c>
      <c r="I892" s="26">
        <v>7200</v>
      </c>
      <c r="J892" s="8" t="s">
        <v>22</v>
      </c>
      <c r="K892" s="8" t="s">
        <v>22</v>
      </c>
      <c r="L892" s="8" t="s">
        <v>22</v>
      </c>
      <c r="M892" s="8" t="s">
        <v>22</v>
      </c>
      <c r="N892" s="8" t="s">
        <v>22</v>
      </c>
      <c r="O892" s="8" t="s">
        <v>22</v>
      </c>
      <c r="P892" s="8" t="s">
        <v>22</v>
      </c>
      <c r="Q892" s="8" t="s">
        <v>22</v>
      </c>
      <c r="R892" s="33" t="s">
        <v>36</v>
      </c>
      <c r="S892" s="33">
        <v>8263885750</v>
      </c>
      <c r="T892" s="33" t="s">
        <v>30</v>
      </c>
    </row>
    <row r="893" spans="1:20" s="84" customFormat="1" ht="30" customHeight="1" x14ac:dyDescent="0.25">
      <c r="A893" s="3">
        <v>891</v>
      </c>
      <c r="B893" s="34" t="s">
        <v>1691</v>
      </c>
      <c r="C893" s="34" t="s">
        <v>1692</v>
      </c>
      <c r="D893" s="33">
        <v>15</v>
      </c>
      <c r="E893" s="33" t="s">
        <v>19</v>
      </c>
      <c r="F893" s="33" t="s">
        <v>99</v>
      </c>
      <c r="G893" s="7" t="s">
        <v>1693</v>
      </c>
      <c r="H893" s="42">
        <v>42665</v>
      </c>
      <c r="I893" s="26">
        <v>1194</v>
      </c>
      <c r="J893" s="8" t="s">
        <v>22</v>
      </c>
      <c r="K893" s="8" t="s">
        <v>22</v>
      </c>
      <c r="L893" s="8" t="s">
        <v>22</v>
      </c>
      <c r="M893" s="8" t="s">
        <v>22</v>
      </c>
      <c r="N893" s="8" t="s">
        <v>22</v>
      </c>
      <c r="O893" s="8" t="s">
        <v>22</v>
      </c>
      <c r="P893" s="8" t="s">
        <v>22</v>
      </c>
      <c r="Q893" s="8" t="s">
        <v>22</v>
      </c>
      <c r="R893" s="33" t="s">
        <v>177</v>
      </c>
      <c r="S893" s="33">
        <v>8679958617</v>
      </c>
      <c r="T893" s="33" t="s">
        <v>30</v>
      </c>
    </row>
    <row r="894" spans="1:20" s="84" customFormat="1" ht="30" customHeight="1" x14ac:dyDescent="0.25">
      <c r="A894" s="3">
        <v>892</v>
      </c>
      <c r="B894" s="34" t="s">
        <v>1694</v>
      </c>
      <c r="C894" s="34" t="s">
        <v>1695</v>
      </c>
      <c r="D894" s="33">
        <v>12</v>
      </c>
      <c r="E894" s="33" t="s">
        <v>19</v>
      </c>
      <c r="F894" s="33" t="s">
        <v>99</v>
      </c>
      <c r="G894" s="7" t="s">
        <v>1629</v>
      </c>
      <c r="H894" s="42">
        <v>42665</v>
      </c>
      <c r="I894" s="26">
        <v>1446</v>
      </c>
      <c r="J894" s="8" t="s">
        <v>22</v>
      </c>
      <c r="K894" s="8" t="s">
        <v>22</v>
      </c>
      <c r="L894" s="8" t="s">
        <v>22</v>
      </c>
      <c r="M894" s="8" t="s">
        <v>22</v>
      </c>
      <c r="N894" s="8" t="s">
        <v>22</v>
      </c>
      <c r="O894" s="8" t="s">
        <v>22</v>
      </c>
      <c r="P894" s="8" t="s">
        <v>22</v>
      </c>
      <c r="Q894" s="8" t="s">
        <v>22</v>
      </c>
      <c r="R894" s="33" t="s">
        <v>23</v>
      </c>
      <c r="S894" s="33">
        <v>9816871205</v>
      </c>
      <c r="T894" s="33" t="s">
        <v>30</v>
      </c>
    </row>
    <row r="895" spans="1:20" s="84" customFormat="1" ht="30" customHeight="1" x14ac:dyDescent="0.25">
      <c r="A895" s="3">
        <v>893</v>
      </c>
      <c r="B895" s="34" t="s">
        <v>1696</v>
      </c>
      <c r="C895" s="34" t="s">
        <v>1697</v>
      </c>
      <c r="D895" s="33">
        <v>12</v>
      </c>
      <c r="E895" s="33" t="s">
        <v>19</v>
      </c>
      <c r="F895" s="33" t="s">
        <v>395</v>
      </c>
      <c r="G895" s="7" t="s">
        <v>35</v>
      </c>
      <c r="H895" s="42">
        <v>42665</v>
      </c>
      <c r="I895" s="26">
        <v>6900</v>
      </c>
      <c r="J895" s="8" t="s">
        <v>22</v>
      </c>
      <c r="K895" s="8" t="s">
        <v>22</v>
      </c>
      <c r="L895" s="8" t="s">
        <v>22</v>
      </c>
      <c r="M895" s="8" t="s">
        <v>22</v>
      </c>
      <c r="N895" s="8" t="s">
        <v>22</v>
      </c>
      <c r="O895" s="8" t="s">
        <v>22</v>
      </c>
      <c r="P895" s="8" t="s">
        <v>22</v>
      </c>
      <c r="Q895" s="8" t="s">
        <v>22</v>
      </c>
      <c r="R895" s="33" t="s">
        <v>177</v>
      </c>
      <c r="S895" s="33">
        <v>8894644690</v>
      </c>
      <c r="T895" s="33" t="s">
        <v>30</v>
      </c>
    </row>
    <row r="896" spans="1:20" s="86" customFormat="1" ht="30" customHeight="1" x14ac:dyDescent="0.25">
      <c r="A896" s="3">
        <v>894</v>
      </c>
      <c r="B896" s="85" t="s">
        <v>1698</v>
      </c>
      <c r="C896" s="85" t="s">
        <v>1699</v>
      </c>
      <c r="D896" s="3">
        <v>4</v>
      </c>
      <c r="E896" s="3" t="s">
        <v>33</v>
      </c>
      <c r="F896" s="3" t="s">
        <v>274</v>
      </c>
      <c r="G896" s="7" t="s">
        <v>1700</v>
      </c>
      <c r="H896" s="25">
        <v>42665</v>
      </c>
      <c r="I896" s="26">
        <v>1808</v>
      </c>
      <c r="J896" s="8" t="s">
        <v>22</v>
      </c>
      <c r="K896" s="8" t="s">
        <v>22</v>
      </c>
      <c r="L896" s="8" t="s">
        <v>22</v>
      </c>
      <c r="M896" s="8" t="s">
        <v>22</v>
      </c>
      <c r="N896" s="8" t="s">
        <v>22</v>
      </c>
      <c r="O896" s="8" t="s">
        <v>22</v>
      </c>
      <c r="P896" s="8" t="s">
        <v>22</v>
      </c>
      <c r="Q896" s="8" t="s">
        <v>22</v>
      </c>
      <c r="R896" s="3" t="s">
        <v>177</v>
      </c>
      <c r="S896" s="3">
        <v>9816814370</v>
      </c>
      <c r="T896" s="3" t="s">
        <v>30</v>
      </c>
    </row>
    <row r="897" spans="1:20" s="86" customFormat="1" ht="30" customHeight="1" x14ac:dyDescent="0.25">
      <c r="A897" s="3">
        <v>895</v>
      </c>
      <c r="B897" s="85" t="s">
        <v>1701</v>
      </c>
      <c r="C897" s="85" t="s">
        <v>1702</v>
      </c>
      <c r="D897" s="3">
        <v>11</v>
      </c>
      <c r="E897" s="3" t="s">
        <v>19</v>
      </c>
      <c r="F897" s="3" t="s">
        <v>99</v>
      </c>
      <c r="G897" s="7" t="s">
        <v>1583</v>
      </c>
      <c r="H897" s="25">
        <v>42665</v>
      </c>
      <c r="I897" s="26">
        <v>1072</v>
      </c>
      <c r="J897" s="8" t="s">
        <v>22</v>
      </c>
      <c r="K897" s="8" t="s">
        <v>22</v>
      </c>
      <c r="L897" s="8" t="s">
        <v>22</v>
      </c>
      <c r="M897" s="8" t="s">
        <v>22</v>
      </c>
      <c r="N897" s="8" t="s">
        <v>22</v>
      </c>
      <c r="O897" s="8" t="s">
        <v>22</v>
      </c>
      <c r="P897" s="8" t="s">
        <v>22</v>
      </c>
      <c r="Q897" s="8" t="s">
        <v>22</v>
      </c>
      <c r="R897" s="3" t="s">
        <v>177</v>
      </c>
      <c r="S897" s="3">
        <v>9805280582</v>
      </c>
      <c r="T897" s="3" t="s">
        <v>30</v>
      </c>
    </row>
    <row r="898" spans="1:20" s="86" customFormat="1" ht="30" customHeight="1" x14ac:dyDescent="0.25">
      <c r="A898" s="3">
        <v>896</v>
      </c>
      <c r="B898" s="85" t="s">
        <v>1703</v>
      </c>
      <c r="C898" s="85" t="s">
        <v>1653</v>
      </c>
      <c r="D898" s="3">
        <v>4</v>
      </c>
      <c r="E898" s="3" t="s">
        <v>33</v>
      </c>
      <c r="F898" s="3" t="s">
        <v>395</v>
      </c>
      <c r="G898" s="7" t="s">
        <v>1704</v>
      </c>
      <c r="H898" s="25">
        <v>42665</v>
      </c>
      <c r="I898" s="26">
        <v>5282</v>
      </c>
      <c r="J898" s="8" t="s">
        <v>22</v>
      </c>
      <c r="K898" s="8" t="s">
        <v>22</v>
      </c>
      <c r="L898" s="8" t="s">
        <v>22</v>
      </c>
      <c r="M898" s="8" t="s">
        <v>22</v>
      </c>
      <c r="N898" s="8" t="s">
        <v>22</v>
      </c>
      <c r="O898" s="8" t="s">
        <v>22</v>
      </c>
      <c r="P898" s="8" t="s">
        <v>22</v>
      </c>
      <c r="Q898" s="8" t="s">
        <v>22</v>
      </c>
      <c r="R898" s="3" t="s">
        <v>177</v>
      </c>
      <c r="S898" s="3">
        <v>9816363941</v>
      </c>
      <c r="T898" s="3" t="s">
        <v>531</v>
      </c>
    </row>
    <row r="899" spans="1:20" s="86" customFormat="1" ht="30" customHeight="1" x14ac:dyDescent="0.25">
      <c r="A899" s="3">
        <v>897</v>
      </c>
      <c r="B899" s="85" t="s">
        <v>1705</v>
      </c>
      <c r="C899" s="85" t="s">
        <v>1653</v>
      </c>
      <c r="D899" s="3">
        <v>8</v>
      </c>
      <c r="E899" s="3" t="s">
        <v>19</v>
      </c>
      <c r="F899" s="3" t="s">
        <v>873</v>
      </c>
      <c r="G899" s="7" t="s">
        <v>46</v>
      </c>
      <c r="H899" s="25">
        <v>42665</v>
      </c>
      <c r="I899" s="26">
        <v>1026</v>
      </c>
      <c r="J899" s="8" t="s">
        <v>22</v>
      </c>
      <c r="K899" s="8" t="s">
        <v>22</v>
      </c>
      <c r="L899" s="8" t="s">
        <v>22</v>
      </c>
      <c r="M899" s="8" t="s">
        <v>22</v>
      </c>
      <c r="N899" s="8" t="s">
        <v>22</v>
      </c>
      <c r="O899" s="8" t="s">
        <v>22</v>
      </c>
      <c r="P899" s="8" t="s">
        <v>22</v>
      </c>
      <c r="Q899" s="8" t="s">
        <v>22</v>
      </c>
      <c r="R899" s="3" t="s">
        <v>177</v>
      </c>
      <c r="S899" s="3">
        <v>9816363941</v>
      </c>
      <c r="T899" s="3" t="s">
        <v>30</v>
      </c>
    </row>
    <row r="900" spans="1:20" s="86" customFormat="1" ht="30" customHeight="1" x14ac:dyDescent="0.25">
      <c r="A900" s="3">
        <v>898</v>
      </c>
      <c r="B900" s="85" t="s">
        <v>1706</v>
      </c>
      <c r="C900" s="85" t="s">
        <v>1707</v>
      </c>
      <c r="D900" s="3">
        <v>16</v>
      </c>
      <c r="E900" s="3" t="s">
        <v>19</v>
      </c>
      <c r="F900" s="3" t="s">
        <v>873</v>
      </c>
      <c r="G900" s="7" t="s">
        <v>507</v>
      </c>
      <c r="H900" s="25">
        <v>42665</v>
      </c>
      <c r="I900" s="26">
        <v>994</v>
      </c>
      <c r="J900" s="8" t="s">
        <v>22</v>
      </c>
      <c r="K900" s="8" t="s">
        <v>22</v>
      </c>
      <c r="L900" s="8" t="s">
        <v>22</v>
      </c>
      <c r="M900" s="8" t="s">
        <v>22</v>
      </c>
      <c r="N900" s="8" t="s">
        <v>22</v>
      </c>
      <c r="O900" s="8" t="s">
        <v>22</v>
      </c>
      <c r="P900" s="8" t="s">
        <v>22</v>
      </c>
      <c r="Q900" s="8" t="s">
        <v>22</v>
      </c>
      <c r="R900" s="3" t="s">
        <v>177</v>
      </c>
      <c r="S900" s="3">
        <v>9817071463</v>
      </c>
      <c r="T900" s="3" t="s">
        <v>30</v>
      </c>
    </row>
    <row r="901" spans="1:20" s="86" customFormat="1" ht="30" customHeight="1" x14ac:dyDescent="0.25">
      <c r="A901" s="3">
        <v>899</v>
      </c>
      <c r="B901" s="85" t="s">
        <v>1708</v>
      </c>
      <c r="C901" s="85" t="s">
        <v>1709</v>
      </c>
      <c r="D901" s="3">
        <v>13</v>
      </c>
      <c r="E901" s="3" t="s">
        <v>19</v>
      </c>
      <c r="F901" s="3" t="s">
        <v>120</v>
      </c>
      <c r="G901" s="7" t="s">
        <v>1710</v>
      </c>
      <c r="H901" s="25">
        <v>42665</v>
      </c>
      <c r="I901" s="26">
        <v>2098</v>
      </c>
      <c r="J901" s="8" t="s">
        <v>22</v>
      </c>
      <c r="K901" s="8" t="s">
        <v>22</v>
      </c>
      <c r="L901" s="8" t="s">
        <v>22</v>
      </c>
      <c r="M901" s="8" t="s">
        <v>22</v>
      </c>
      <c r="N901" s="8" t="s">
        <v>22</v>
      </c>
      <c r="O901" s="8" t="s">
        <v>22</v>
      </c>
      <c r="P901" s="8" t="s">
        <v>22</v>
      </c>
      <c r="Q901" s="8" t="s">
        <v>22</v>
      </c>
      <c r="R901" s="3" t="s">
        <v>23</v>
      </c>
      <c r="S901" s="3">
        <v>8894667498</v>
      </c>
      <c r="T901" s="3" t="s">
        <v>30</v>
      </c>
    </row>
    <row r="902" spans="1:20" s="86" customFormat="1" ht="30" customHeight="1" x14ac:dyDescent="0.25">
      <c r="A902" s="3">
        <v>900</v>
      </c>
      <c r="B902" s="85" t="s">
        <v>1711</v>
      </c>
      <c r="C902" s="85" t="s">
        <v>1712</v>
      </c>
      <c r="D902" s="3">
        <v>7</v>
      </c>
      <c r="E902" s="3" t="s">
        <v>33</v>
      </c>
      <c r="F902" s="3" t="s">
        <v>99</v>
      </c>
      <c r="G902" s="7" t="s">
        <v>211</v>
      </c>
      <c r="H902" s="25">
        <v>42665</v>
      </c>
      <c r="I902" s="26">
        <v>7200</v>
      </c>
      <c r="J902" s="8" t="s">
        <v>22</v>
      </c>
      <c r="K902" s="8" t="s">
        <v>22</v>
      </c>
      <c r="L902" s="8" t="s">
        <v>22</v>
      </c>
      <c r="M902" s="8" t="s">
        <v>22</v>
      </c>
      <c r="N902" s="8" t="s">
        <v>22</v>
      </c>
      <c r="O902" s="8" t="s">
        <v>22</v>
      </c>
      <c r="P902" s="8" t="s">
        <v>22</v>
      </c>
      <c r="Q902" s="8" t="s">
        <v>22</v>
      </c>
      <c r="R902" s="3" t="s">
        <v>177</v>
      </c>
      <c r="S902" s="3">
        <v>9805293856</v>
      </c>
      <c r="T902" s="3" t="s">
        <v>30</v>
      </c>
    </row>
    <row r="903" spans="1:20" s="84" customFormat="1" ht="30" customHeight="1" x14ac:dyDescent="0.25">
      <c r="A903" s="3">
        <v>901</v>
      </c>
      <c r="B903" s="70" t="s">
        <v>1713</v>
      </c>
      <c r="C903" s="70" t="s">
        <v>1714</v>
      </c>
      <c r="D903" s="71">
        <v>10</v>
      </c>
      <c r="E903" s="71" t="s">
        <v>19</v>
      </c>
      <c r="F903" s="71" t="s">
        <v>102</v>
      </c>
      <c r="G903" s="87" t="s">
        <v>1715</v>
      </c>
      <c r="H903" s="72">
        <v>42665</v>
      </c>
      <c r="I903" s="45">
        <v>1072</v>
      </c>
      <c r="J903" s="46" t="s">
        <v>22</v>
      </c>
      <c r="K903" s="46" t="s">
        <v>22</v>
      </c>
      <c r="L903" s="46" t="s">
        <v>22</v>
      </c>
      <c r="M903" s="46" t="s">
        <v>22</v>
      </c>
      <c r="N903" s="46" t="s">
        <v>22</v>
      </c>
      <c r="O903" s="46" t="s">
        <v>22</v>
      </c>
      <c r="P903" s="46" t="s">
        <v>22</v>
      </c>
      <c r="Q903" s="46" t="s">
        <v>22</v>
      </c>
      <c r="R903" s="71" t="s">
        <v>23</v>
      </c>
      <c r="S903" s="71">
        <v>9817078515</v>
      </c>
      <c r="T903" s="71" t="s">
        <v>30</v>
      </c>
    </row>
    <row r="904" spans="1:20" s="84" customFormat="1" ht="30" customHeight="1" x14ac:dyDescent="0.25">
      <c r="A904" s="3">
        <v>902</v>
      </c>
      <c r="B904" s="70" t="s">
        <v>3144</v>
      </c>
      <c r="C904" s="70" t="s">
        <v>1716</v>
      </c>
      <c r="D904" s="71">
        <v>12</v>
      </c>
      <c r="E904" s="71" t="s">
        <v>33</v>
      </c>
      <c r="F904" s="71" t="s">
        <v>49</v>
      </c>
      <c r="G904" s="87" t="s">
        <v>1717</v>
      </c>
      <c r="H904" s="72">
        <v>42665</v>
      </c>
      <c r="I904" s="45">
        <v>897</v>
      </c>
      <c r="J904" s="46" t="s">
        <v>22</v>
      </c>
      <c r="K904" s="46" t="s">
        <v>22</v>
      </c>
      <c r="L904" s="46" t="s">
        <v>22</v>
      </c>
      <c r="M904" s="46" t="s">
        <v>22</v>
      </c>
      <c r="N904" s="46" t="s">
        <v>22</v>
      </c>
      <c r="O904" s="46" t="s">
        <v>22</v>
      </c>
      <c r="P904" s="46" t="s">
        <v>22</v>
      </c>
      <c r="Q904" s="46" t="s">
        <v>22</v>
      </c>
      <c r="R904" s="89" t="s">
        <v>23</v>
      </c>
      <c r="S904" s="71">
        <v>7807046516</v>
      </c>
      <c r="T904" s="71" t="s">
        <v>30</v>
      </c>
    </row>
    <row r="905" spans="1:20" s="84" customFormat="1" ht="30" customHeight="1" x14ac:dyDescent="0.25">
      <c r="A905" s="3">
        <v>903</v>
      </c>
      <c r="B905" s="70" t="s">
        <v>1718</v>
      </c>
      <c r="C905" s="70" t="s">
        <v>1719</v>
      </c>
      <c r="D905" s="71">
        <v>16</v>
      </c>
      <c r="E905" s="71" t="s">
        <v>19</v>
      </c>
      <c r="F905" s="71" t="s">
        <v>106</v>
      </c>
      <c r="G905" s="87" t="s">
        <v>756</v>
      </c>
      <c r="H905" s="72">
        <v>42665</v>
      </c>
      <c r="I905" s="45">
        <v>5680</v>
      </c>
      <c r="J905" s="46" t="s">
        <v>22</v>
      </c>
      <c r="K905" s="46" t="s">
        <v>22</v>
      </c>
      <c r="L905" s="46" t="s">
        <v>22</v>
      </c>
      <c r="M905" s="46" t="s">
        <v>22</v>
      </c>
      <c r="N905" s="46" t="s">
        <v>22</v>
      </c>
      <c r="O905" s="46" t="s">
        <v>22</v>
      </c>
      <c r="P905" s="46" t="s">
        <v>22</v>
      </c>
      <c r="Q905" s="46" t="s">
        <v>22</v>
      </c>
      <c r="R905" s="71" t="s">
        <v>23</v>
      </c>
      <c r="S905" s="71">
        <v>7831936281</v>
      </c>
      <c r="T905" s="71" t="s">
        <v>25</v>
      </c>
    </row>
    <row r="906" spans="1:20" s="84" customFormat="1" ht="30" customHeight="1" x14ac:dyDescent="0.25">
      <c r="A906" s="3">
        <v>904</v>
      </c>
      <c r="B906" s="70" t="s">
        <v>1720</v>
      </c>
      <c r="C906" s="70" t="s">
        <v>1721</v>
      </c>
      <c r="D906" s="71">
        <v>12</v>
      </c>
      <c r="E906" s="71" t="s">
        <v>19</v>
      </c>
      <c r="F906" s="49" t="s">
        <v>39</v>
      </c>
      <c r="G906" s="87" t="s">
        <v>1722</v>
      </c>
      <c r="H906" s="72">
        <v>42665</v>
      </c>
      <c r="I906" s="45">
        <v>1072</v>
      </c>
      <c r="J906" s="46" t="s">
        <v>22</v>
      </c>
      <c r="K906" s="46" t="s">
        <v>22</v>
      </c>
      <c r="L906" s="46" t="s">
        <v>22</v>
      </c>
      <c r="M906" s="46" t="s">
        <v>22</v>
      </c>
      <c r="N906" s="46" t="s">
        <v>22</v>
      </c>
      <c r="O906" s="46" t="s">
        <v>22</v>
      </c>
      <c r="P906" s="46" t="s">
        <v>22</v>
      </c>
      <c r="Q906" s="46" t="s">
        <v>22</v>
      </c>
      <c r="R906" s="89" t="s">
        <v>23</v>
      </c>
      <c r="S906" s="71">
        <v>9459645784</v>
      </c>
      <c r="T906" s="71" t="s">
        <v>30</v>
      </c>
    </row>
    <row r="907" spans="1:20" s="84" customFormat="1" ht="30" customHeight="1" x14ac:dyDescent="0.25">
      <c r="A907" s="3">
        <v>905</v>
      </c>
      <c r="B907" s="70" t="s">
        <v>1723</v>
      </c>
      <c r="C907" s="70" t="s">
        <v>1724</v>
      </c>
      <c r="D907" s="71">
        <v>13</v>
      </c>
      <c r="E907" s="71" t="s">
        <v>33</v>
      </c>
      <c r="F907" s="71" t="s">
        <v>49</v>
      </c>
      <c r="G907" s="87" t="s">
        <v>1722</v>
      </c>
      <c r="H907" s="72">
        <v>42665</v>
      </c>
      <c r="I907" s="45">
        <v>1072</v>
      </c>
      <c r="J907" s="46" t="s">
        <v>22</v>
      </c>
      <c r="K907" s="46" t="s">
        <v>22</v>
      </c>
      <c r="L907" s="46" t="s">
        <v>22</v>
      </c>
      <c r="M907" s="46" t="s">
        <v>22</v>
      </c>
      <c r="N907" s="46" t="s">
        <v>22</v>
      </c>
      <c r="O907" s="46" t="s">
        <v>22</v>
      </c>
      <c r="P907" s="46" t="s">
        <v>22</v>
      </c>
      <c r="Q907" s="46" t="s">
        <v>22</v>
      </c>
      <c r="R907" s="71" t="s">
        <v>23</v>
      </c>
      <c r="S907" s="71">
        <v>7807033253</v>
      </c>
      <c r="T907" s="71" t="s">
        <v>30</v>
      </c>
    </row>
    <row r="908" spans="1:20" s="38" customFormat="1" ht="30" customHeight="1" x14ac:dyDescent="0.25">
      <c r="A908" s="3">
        <v>906</v>
      </c>
      <c r="B908" s="34" t="s">
        <v>1725</v>
      </c>
      <c r="C908" s="34" t="s">
        <v>1726</v>
      </c>
      <c r="D908" s="33">
        <v>12</v>
      </c>
      <c r="E908" s="33" t="s">
        <v>19</v>
      </c>
      <c r="F908" s="33" t="s">
        <v>77</v>
      </c>
      <c r="G908" s="7" t="s">
        <v>1015</v>
      </c>
      <c r="H908" s="42">
        <v>42666</v>
      </c>
      <c r="I908" s="26">
        <v>2840</v>
      </c>
      <c r="J908" s="8" t="s">
        <v>22</v>
      </c>
      <c r="K908" s="8" t="s">
        <v>22</v>
      </c>
      <c r="L908" s="8" t="s">
        <v>22</v>
      </c>
      <c r="M908" s="8" t="s">
        <v>22</v>
      </c>
      <c r="N908" s="8" t="s">
        <v>22</v>
      </c>
      <c r="O908" s="8" t="s">
        <v>22</v>
      </c>
      <c r="P908" s="8" t="s">
        <v>22</v>
      </c>
      <c r="Q908" s="8" t="s">
        <v>22</v>
      </c>
      <c r="R908" s="33" t="s">
        <v>36</v>
      </c>
      <c r="S908" s="33">
        <v>9817685973</v>
      </c>
      <c r="T908" s="33" t="s">
        <v>25</v>
      </c>
    </row>
    <row r="909" spans="1:20" s="38" customFormat="1" ht="30" customHeight="1" x14ac:dyDescent="0.25">
      <c r="A909" s="3">
        <v>907</v>
      </c>
      <c r="B909" s="34" t="s">
        <v>1727</v>
      </c>
      <c r="C909" s="34" t="s">
        <v>1728</v>
      </c>
      <c r="D909" s="33">
        <v>17</v>
      </c>
      <c r="E909" s="33" t="s">
        <v>33</v>
      </c>
      <c r="F909" s="33" t="s">
        <v>49</v>
      </c>
      <c r="G909" s="7" t="s">
        <v>756</v>
      </c>
      <c r="H909" s="42">
        <v>42666</v>
      </c>
      <c r="I909" s="26">
        <v>5680</v>
      </c>
      <c r="J909" s="8" t="s">
        <v>22</v>
      </c>
      <c r="K909" s="8" t="s">
        <v>22</v>
      </c>
      <c r="L909" s="8" t="s">
        <v>22</v>
      </c>
      <c r="M909" s="8" t="s">
        <v>22</v>
      </c>
      <c r="N909" s="8" t="s">
        <v>22</v>
      </c>
      <c r="O909" s="8" t="s">
        <v>22</v>
      </c>
      <c r="P909" s="8" t="s">
        <v>22</v>
      </c>
      <c r="Q909" s="8" t="s">
        <v>22</v>
      </c>
      <c r="R909" s="33" t="s">
        <v>36</v>
      </c>
      <c r="S909" s="33">
        <v>9816649061</v>
      </c>
      <c r="T909" s="33" t="s">
        <v>25</v>
      </c>
    </row>
    <row r="910" spans="1:20" s="38" customFormat="1" ht="30" customHeight="1" x14ac:dyDescent="0.25">
      <c r="A910" s="3">
        <v>908</v>
      </c>
      <c r="B910" s="34" t="s">
        <v>1729</v>
      </c>
      <c r="C910" s="34" t="s">
        <v>1730</v>
      </c>
      <c r="D910" s="33">
        <v>12</v>
      </c>
      <c r="E910" s="33" t="s">
        <v>33</v>
      </c>
      <c r="F910" s="33" t="s">
        <v>66</v>
      </c>
      <c r="G910" s="7" t="s">
        <v>191</v>
      </c>
      <c r="H910" s="42">
        <v>42666</v>
      </c>
      <c r="I910" s="26">
        <v>1026</v>
      </c>
      <c r="J910" s="8" t="s">
        <v>22</v>
      </c>
      <c r="K910" s="8" t="s">
        <v>22</v>
      </c>
      <c r="L910" s="8" t="s">
        <v>22</v>
      </c>
      <c r="M910" s="8" t="s">
        <v>22</v>
      </c>
      <c r="N910" s="8" t="s">
        <v>22</v>
      </c>
      <c r="O910" s="8" t="s">
        <v>22</v>
      </c>
      <c r="P910" s="8" t="s">
        <v>22</v>
      </c>
      <c r="Q910" s="8" t="s">
        <v>22</v>
      </c>
      <c r="R910" s="33" t="s">
        <v>23</v>
      </c>
      <c r="S910" s="33">
        <v>9816367291</v>
      </c>
      <c r="T910" s="33" t="s">
        <v>30</v>
      </c>
    </row>
    <row r="911" spans="1:20" s="38" customFormat="1" ht="30" customHeight="1" x14ac:dyDescent="0.25">
      <c r="A911" s="3">
        <v>909</v>
      </c>
      <c r="B911" s="34" t="s">
        <v>1731</v>
      </c>
      <c r="C911" s="34" t="s">
        <v>1732</v>
      </c>
      <c r="D911" s="33">
        <v>7</v>
      </c>
      <c r="E911" s="33" t="s">
        <v>19</v>
      </c>
      <c r="F911" s="33" t="s">
        <v>49</v>
      </c>
      <c r="G911" s="7" t="s">
        <v>1015</v>
      </c>
      <c r="H911" s="42">
        <v>42666</v>
      </c>
      <c r="I911" s="26">
        <v>2840</v>
      </c>
      <c r="J911" s="8" t="s">
        <v>22</v>
      </c>
      <c r="K911" s="8" t="s">
        <v>22</v>
      </c>
      <c r="L911" s="8" t="s">
        <v>22</v>
      </c>
      <c r="M911" s="8" t="s">
        <v>22</v>
      </c>
      <c r="N911" s="8" t="s">
        <v>22</v>
      </c>
      <c r="O911" s="8" t="s">
        <v>22</v>
      </c>
      <c r="P911" s="8" t="s">
        <v>22</v>
      </c>
      <c r="Q911" s="8" t="s">
        <v>22</v>
      </c>
      <c r="R911" s="33" t="s">
        <v>23</v>
      </c>
      <c r="S911" s="33">
        <v>9625603434</v>
      </c>
      <c r="T911" s="33" t="s">
        <v>25</v>
      </c>
    </row>
    <row r="912" spans="1:20" s="38" customFormat="1" ht="30" customHeight="1" x14ac:dyDescent="0.25">
      <c r="A912" s="3">
        <v>910</v>
      </c>
      <c r="B912" s="34" t="s">
        <v>1733</v>
      </c>
      <c r="C912" s="34" t="s">
        <v>1414</v>
      </c>
      <c r="D912" s="33">
        <v>7</v>
      </c>
      <c r="E912" s="33" t="s">
        <v>33</v>
      </c>
      <c r="F912" s="33" t="s">
        <v>49</v>
      </c>
      <c r="G912" s="7" t="s">
        <v>1664</v>
      </c>
      <c r="H912" s="42">
        <v>42666</v>
      </c>
      <c r="I912" s="26">
        <v>12880</v>
      </c>
      <c r="J912" s="8" t="s">
        <v>22</v>
      </c>
      <c r="K912" s="8" t="s">
        <v>22</v>
      </c>
      <c r="L912" s="8" t="s">
        <v>22</v>
      </c>
      <c r="M912" s="8" t="s">
        <v>22</v>
      </c>
      <c r="N912" s="8" t="s">
        <v>22</v>
      </c>
      <c r="O912" s="8" t="s">
        <v>22</v>
      </c>
      <c r="P912" s="8" t="s">
        <v>22</v>
      </c>
      <c r="Q912" s="8" t="s">
        <v>22</v>
      </c>
      <c r="R912" s="33" t="s">
        <v>23</v>
      </c>
      <c r="S912" s="33">
        <v>9816390201</v>
      </c>
      <c r="T912" s="33" t="s">
        <v>351</v>
      </c>
    </row>
    <row r="913" spans="1:20" s="38" customFormat="1" ht="30" customHeight="1" x14ac:dyDescent="0.25">
      <c r="A913" s="3">
        <v>911</v>
      </c>
      <c r="B913" s="34" t="s">
        <v>1734</v>
      </c>
      <c r="C913" s="34" t="s">
        <v>1735</v>
      </c>
      <c r="D913" s="33">
        <v>7</v>
      </c>
      <c r="E913" s="33" t="s">
        <v>19</v>
      </c>
      <c r="F913" s="33" t="s">
        <v>49</v>
      </c>
      <c r="G913" s="7" t="s">
        <v>1015</v>
      </c>
      <c r="H913" s="42">
        <v>42666</v>
      </c>
      <c r="I913" s="26">
        <v>2840</v>
      </c>
      <c r="J913" s="8" t="s">
        <v>22</v>
      </c>
      <c r="K913" s="8" t="s">
        <v>22</v>
      </c>
      <c r="L913" s="8" t="s">
        <v>22</v>
      </c>
      <c r="M913" s="8" t="s">
        <v>22</v>
      </c>
      <c r="N913" s="8" t="s">
        <v>22</v>
      </c>
      <c r="O913" s="8" t="s">
        <v>22</v>
      </c>
      <c r="P913" s="8" t="s">
        <v>22</v>
      </c>
      <c r="Q913" s="8" t="s">
        <v>22</v>
      </c>
      <c r="R913" s="33" t="s">
        <v>23</v>
      </c>
      <c r="S913" s="33">
        <v>9816393174</v>
      </c>
      <c r="T913" s="33" t="s">
        <v>25</v>
      </c>
    </row>
    <row r="914" spans="1:20" s="38" customFormat="1" ht="30" customHeight="1" x14ac:dyDescent="0.25">
      <c r="A914" s="3">
        <v>912</v>
      </c>
      <c r="B914" s="34" t="s">
        <v>1736</v>
      </c>
      <c r="C914" s="34" t="s">
        <v>1737</v>
      </c>
      <c r="D914" s="33">
        <v>18</v>
      </c>
      <c r="E914" s="33" t="s">
        <v>33</v>
      </c>
      <c r="F914" s="33" t="s">
        <v>49</v>
      </c>
      <c r="G914" s="7" t="s">
        <v>756</v>
      </c>
      <c r="H914" s="42">
        <v>42666</v>
      </c>
      <c r="I914" s="26">
        <v>5680</v>
      </c>
      <c r="J914" s="8" t="s">
        <v>22</v>
      </c>
      <c r="K914" s="8" t="s">
        <v>22</v>
      </c>
      <c r="L914" s="8" t="s">
        <v>22</v>
      </c>
      <c r="M914" s="8" t="s">
        <v>22</v>
      </c>
      <c r="N914" s="8" t="s">
        <v>22</v>
      </c>
      <c r="O914" s="8" t="s">
        <v>22</v>
      </c>
      <c r="P914" s="8" t="s">
        <v>22</v>
      </c>
      <c r="Q914" s="8" t="s">
        <v>22</v>
      </c>
      <c r="R914" s="33" t="s">
        <v>36</v>
      </c>
      <c r="S914" s="33">
        <v>9817513066</v>
      </c>
      <c r="T914" s="33" t="s">
        <v>25</v>
      </c>
    </row>
    <row r="915" spans="1:20" s="38" customFormat="1" ht="30" customHeight="1" x14ac:dyDescent="0.25">
      <c r="A915" s="3">
        <v>913</v>
      </c>
      <c r="B915" s="90" t="s">
        <v>1738</v>
      </c>
      <c r="C915" s="34" t="s">
        <v>1739</v>
      </c>
      <c r="D915" s="33">
        <v>11</v>
      </c>
      <c r="E915" s="33" t="s">
        <v>19</v>
      </c>
      <c r="F915" s="33" t="s">
        <v>49</v>
      </c>
      <c r="G915" s="7" t="s">
        <v>191</v>
      </c>
      <c r="H915" s="42">
        <v>42666</v>
      </c>
      <c r="I915" s="26">
        <v>1026</v>
      </c>
      <c r="J915" s="8" t="s">
        <v>22</v>
      </c>
      <c r="K915" s="8" t="s">
        <v>22</v>
      </c>
      <c r="L915" s="8" t="s">
        <v>22</v>
      </c>
      <c r="M915" s="8" t="s">
        <v>22</v>
      </c>
      <c r="N915" s="8" t="s">
        <v>22</v>
      </c>
      <c r="O915" s="8" t="s">
        <v>22</v>
      </c>
      <c r="P915" s="8" t="s">
        <v>22</v>
      </c>
      <c r="Q915" s="8" t="s">
        <v>22</v>
      </c>
      <c r="R915" s="33" t="s">
        <v>23</v>
      </c>
      <c r="S915" s="33">
        <v>8894817166</v>
      </c>
      <c r="T915" s="33" t="s">
        <v>30</v>
      </c>
    </row>
    <row r="916" spans="1:20" s="38" customFormat="1" ht="30" customHeight="1" x14ac:dyDescent="0.25">
      <c r="A916" s="3">
        <v>914</v>
      </c>
      <c r="B916" s="34" t="s">
        <v>1740</v>
      </c>
      <c r="C916" s="34" t="s">
        <v>1741</v>
      </c>
      <c r="D916" s="33">
        <v>11</v>
      </c>
      <c r="E916" s="33" t="s">
        <v>33</v>
      </c>
      <c r="F916" s="33" t="s">
        <v>49</v>
      </c>
      <c r="G916" s="7" t="s">
        <v>115</v>
      </c>
      <c r="H916" s="42">
        <v>42666</v>
      </c>
      <c r="I916" s="26">
        <v>1988</v>
      </c>
      <c r="J916" s="8" t="s">
        <v>22</v>
      </c>
      <c r="K916" s="8" t="s">
        <v>22</v>
      </c>
      <c r="L916" s="8" t="s">
        <v>22</v>
      </c>
      <c r="M916" s="8" t="s">
        <v>22</v>
      </c>
      <c r="N916" s="8" t="s">
        <v>22</v>
      </c>
      <c r="O916" s="8" t="s">
        <v>22</v>
      </c>
      <c r="P916" s="8" t="s">
        <v>22</v>
      </c>
      <c r="Q916" s="8" t="s">
        <v>22</v>
      </c>
      <c r="R916" s="33" t="s">
        <v>23</v>
      </c>
      <c r="S916" s="33">
        <v>9857442300</v>
      </c>
      <c r="T916" s="33" t="s">
        <v>30</v>
      </c>
    </row>
    <row r="917" spans="1:20" s="38" customFormat="1" ht="30" customHeight="1" x14ac:dyDescent="0.25">
      <c r="A917" s="3">
        <v>915</v>
      </c>
      <c r="B917" s="34" t="s">
        <v>1742</v>
      </c>
      <c r="C917" s="34" t="s">
        <v>1743</v>
      </c>
      <c r="D917" s="33">
        <v>16</v>
      </c>
      <c r="E917" s="33" t="s">
        <v>19</v>
      </c>
      <c r="F917" s="33" t="s">
        <v>573</v>
      </c>
      <c r="G917" s="7" t="s">
        <v>1015</v>
      </c>
      <c r="H917" s="42">
        <v>42666</v>
      </c>
      <c r="I917" s="26">
        <v>2840</v>
      </c>
      <c r="J917" s="8" t="s">
        <v>22</v>
      </c>
      <c r="K917" s="8" t="s">
        <v>22</v>
      </c>
      <c r="L917" s="8" t="s">
        <v>22</v>
      </c>
      <c r="M917" s="8" t="s">
        <v>22</v>
      </c>
      <c r="N917" s="8" t="s">
        <v>22</v>
      </c>
      <c r="O917" s="8" t="s">
        <v>22</v>
      </c>
      <c r="P917" s="8" t="s">
        <v>22</v>
      </c>
      <c r="Q917" s="8" t="s">
        <v>22</v>
      </c>
      <c r="R917" s="33" t="s">
        <v>36</v>
      </c>
      <c r="S917" s="33">
        <v>9625266863</v>
      </c>
      <c r="T917" s="33" t="s">
        <v>25</v>
      </c>
    </row>
    <row r="918" spans="1:20" s="38" customFormat="1" ht="30" customHeight="1" x14ac:dyDescent="0.25">
      <c r="A918" s="3">
        <v>916</v>
      </c>
      <c r="B918" s="34" t="s">
        <v>1744</v>
      </c>
      <c r="C918" s="34" t="s">
        <v>1745</v>
      </c>
      <c r="D918" s="33">
        <v>6</v>
      </c>
      <c r="E918" s="33" t="s">
        <v>19</v>
      </c>
      <c r="F918" s="33" t="s">
        <v>183</v>
      </c>
      <c r="G918" s="7" t="s">
        <v>1717</v>
      </c>
      <c r="H918" s="42">
        <v>42666</v>
      </c>
      <c r="I918" s="26">
        <v>897</v>
      </c>
      <c r="J918" s="8" t="s">
        <v>22</v>
      </c>
      <c r="K918" s="8" t="s">
        <v>22</v>
      </c>
      <c r="L918" s="8" t="s">
        <v>22</v>
      </c>
      <c r="M918" s="8" t="s">
        <v>22</v>
      </c>
      <c r="N918" s="8" t="s">
        <v>22</v>
      </c>
      <c r="O918" s="8" t="s">
        <v>22</v>
      </c>
      <c r="P918" s="8" t="s">
        <v>22</v>
      </c>
      <c r="Q918" s="8" t="s">
        <v>22</v>
      </c>
      <c r="R918" s="33" t="s">
        <v>36</v>
      </c>
      <c r="S918" s="33" t="s">
        <v>24</v>
      </c>
      <c r="T918" s="33" t="s">
        <v>30</v>
      </c>
    </row>
    <row r="919" spans="1:20" s="38" customFormat="1" ht="30" customHeight="1" x14ac:dyDescent="0.25">
      <c r="A919" s="3">
        <v>917</v>
      </c>
      <c r="B919" s="34" t="s">
        <v>1746</v>
      </c>
      <c r="C919" s="34" t="s">
        <v>1747</v>
      </c>
      <c r="D919" s="33">
        <v>12</v>
      </c>
      <c r="E919" s="33" t="s">
        <v>19</v>
      </c>
      <c r="F919" s="33" t="s">
        <v>66</v>
      </c>
      <c r="G919" s="7" t="s">
        <v>174</v>
      </c>
      <c r="H919" s="42">
        <v>42666</v>
      </c>
      <c r="I919" s="26">
        <v>897</v>
      </c>
      <c r="J919" s="8" t="s">
        <v>22</v>
      </c>
      <c r="K919" s="8" t="s">
        <v>22</v>
      </c>
      <c r="L919" s="8" t="s">
        <v>22</v>
      </c>
      <c r="M919" s="8" t="s">
        <v>22</v>
      </c>
      <c r="N919" s="8" t="s">
        <v>22</v>
      </c>
      <c r="O919" s="8" t="s">
        <v>22</v>
      </c>
      <c r="P919" s="8" t="s">
        <v>22</v>
      </c>
      <c r="Q919" s="8" t="s">
        <v>22</v>
      </c>
      <c r="R919" s="33" t="s">
        <v>36</v>
      </c>
      <c r="S919" s="33">
        <v>8628911704</v>
      </c>
      <c r="T919" s="33" t="s">
        <v>30</v>
      </c>
    </row>
    <row r="920" spans="1:20" s="84" customFormat="1" ht="30" customHeight="1" x14ac:dyDescent="0.25">
      <c r="A920" s="3">
        <v>918</v>
      </c>
      <c r="B920" s="70" t="s">
        <v>1748</v>
      </c>
      <c r="C920" s="70" t="s">
        <v>1749</v>
      </c>
      <c r="D920" s="71">
        <v>12</v>
      </c>
      <c r="E920" s="71" t="s">
        <v>19</v>
      </c>
      <c r="F920" s="71" t="s">
        <v>379</v>
      </c>
      <c r="G920" s="87" t="s">
        <v>1750</v>
      </c>
      <c r="H920" s="72">
        <v>42667</v>
      </c>
      <c r="I920" s="45">
        <v>2008</v>
      </c>
      <c r="J920" s="46" t="s">
        <v>22</v>
      </c>
      <c r="K920" s="46" t="s">
        <v>22</v>
      </c>
      <c r="L920" s="46" t="s">
        <v>22</v>
      </c>
      <c r="M920" s="46" t="s">
        <v>22</v>
      </c>
      <c r="N920" s="46" t="s">
        <v>22</v>
      </c>
      <c r="O920" s="46" t="s">
        <v>22</v>
      </c>
      <c r="P920" s="46" t="s">
        <v>22</v>
      </c>
      <c r="Q920" s="46" t="s">
        <v>22</v>
      </c>
      <c r="R920" s="71" t="s">
        <v>23</v>
      </c>
      <c r="S920" s="71">
        <v>8988287232</v>
      </c>
      <c r="T920" s="71" t="s">
        <v>30</v>
      </c>
    </row>
    <row r="921" spans="1:20" s="84" customFormat="1" ht="30" customHeight="1" x14ac:dyDescent="0.25">
      <c r="A921" s="3">
        <v>919</v>
      </c>
      <c r="B921" s="70" t="s">
        <v>1751</v>
      </c>
      <c r="C921" s="70" t="s">
        <v>1752</v>
      </c>
      <c r="D921" s="71">
        <v>6</v>
      </c>
      <c r="E921" s="71" t="s">
        <v>19</v>
      </c>
      <c r="F921" s="71" t="s">
        <v>135</v>
      </c>
      <c r="G921" s="87" t="s">
        <v>211</v>
      </c>
      <c r="H921" s="72">
        <v>42667</v>
      </c>
      <c r="I921" s="45">
        <v>7200</v>
      </c>
      <c r="J921" s="46" t="s">
        <v>22</v>
      </c>
      <c r="K921" s="46" t="s">
        <v>22</v>
      </c>
      <c r="L921" s="46" t="s">
        <v>22</v>
      </c>
      <c r="M921" s="46" t="s">
        <v>22</v>
      </c>
      <c r="N921" s="46" t="s">
        <v>22</v>
      </c>
      <c r="O921" s="46" t="s">
        <v>22</v>
      </c>
      <c r="P921" s="46" t="s">
        <v>22</v>
      </c>
      <c r="Q921" s="46" t="s">
        <v>22</v>
      </c>
      <c r="R921" s="71" t="s">
        <v>36</v>
      </c>
      <c r="S921" s="71">
        <v>9882280327</v>
      </c>
      <c r="T921" s="71" t="s">
        <v>30</v>
      </c>
    </row>
    <row r="922" spans="1:20" s="86" customFormat="1" ht="30" customHeight="1" x14ac:dyDescent="0.25">
      <c r="A922" s="3">
        <v>920</v>
      </c>
      <c r="B922" s="80" t="s">
        <v>1753</v>
      </c>
      <c r="C922" s="80" t="s">
        <v>1754</v>
      </c>
      <c r="D922" s="43">
        <v>6</v>
      </c>
      <c r="E922" s="43" t="s">
        <v>19</v>
      </c>
      <c r="F922" s="43" t="s">
        <v>197</v>
      </c>
      <c r="G922" s="87" t="s">
        <v>1015</v>
      </c>
      <c r="H922" s="44">
        <v>42667</v>
      </c>
      <c r="I922" s="45">
        <v>2840</v>
      </c>
      <c r="J922" s="46" t="s">
        <v>22</v>
      </c>
      <c r="K922" s="46" t="s">
        <v>22</v>
      </c>
      <c r="L922" s="46" t="s">
        <v>22</v>
      </c>
      <c r="M922" s="46" t="s">
        <v>22</v>
      </c>
      <c r="N922" s="46" t="s">
        <v>22</v>
      </c>
      <c r="O922" s="46" t="s">
        <v>22</v>
      </c>
      <c r="P922" s="46" t="s">
        <v>22</v>
      </c>
      <c r="Q922" s="46" t="s">
        <v>22</v>
      </c>
      <c r="R922" s="43" t="s">
        <v>177</v>
      </c>
      <c r="S922" s="43">
        <v>9816481244</v>
      </c>
      <c r="T922" s="43" t="s">
        <v>25</v>
      </c>
    </row>
    <row r="923" spans="1:20" s="84" customFormat="1" ht="30" customHeight="1" x14ac:dyDescent="0.25">
      <c r="A923" s="3">
        <v>921</v>
      </c>
      <c r="B923" s="70" t="s">
        <v>1755</v>
      </c>
      <c r="C923" s="70" t="s">
        <v>1756</v>
      </c>
      <c r="D923" s="71">
        <v>16</v>
      </c>
      <c r="E923" s="71" t="s">
        <v>19</v>
      </c>
      <c r="F923" s="71" t="s">
        <v>135</v>
      </c>
      <c r="G923" s="87" t="s">
        <v>1757</v>
      </c>
      <c r="H923" s="72">
        <v>42667</v>
      </c>
      <c r="I923" s="45">
        <v>1072</v>
      </c>
      <c r="J923" s="46" t="s">
        <v>22</v>
      </c>
      <c r="K923" s="46" t="s">
        <v>22</v>
      </c>
      <c r="L923" s="46" t="s">
        <v>22</v>
      </c>
      <c r="M923" s="46" t="s">
        <v>22</v>
      </c>
      <c r="N923" s="46" t="s">
        <v>22</v>
      </c>
      <c r="O923" s="46" t="s">
        <v>22</v>
      </c>
      <c r="P923" s="46" t="s">
        <v>22</v>
      </c>
      <c r="Q923" s="46" t="s">
        <v>22</v>
      </c>
      <c r="R923" s="71" t="s">
        <v>177</v>
      </c>
      <c r="S923" s="71">
        <v>9805780267</v>
      </c>
      <c r="T923" s="71" t="s">
        <v>30</v>
      </c>
    </row>
    <row r="924" spans="1:20" s="84" customFormat="1" ht="30" customHeight="1" x14ac:dyDescent="0.25">
      <c r="A924" s="3">
        <v>922</v>
      </c>
      <c r="B924" s="70" t="s">
        <v>1758</v>
      </c>
      <c r="C924" s="70" t="s">
        <v>1759</v>
      </c>
      <c r="D924" s="71">
        <v>12</v>
      </c>
      <c r="E924" s="71" t="s">
        <v>19</v>
      </c>
      <c r="F924" s="71" t="s">
        <v>102</v>
      </c>
      <c r="G924" s="87" t="s">
        <v>1757</v>
      </c>
      <c r="H924" s="72">
        <v>42667</v>
      </c>
      <c r="I924" s="45">
        <v>1072</v>
      </c>
      <c r="J924" s="46" t="s">
        <v>22</v>
      </c>
      <c r="K924" s="46" t="s">
        <v>22</v>
      </c>
      <c r="L924" s="46" t="s">
        <v>22</v>
      </c>
      <c r="M924" s="46" t="s">
        <v>22</v>
      </c>
      <c r="N924" s="46" t="s">
        <v>22</v>
      </c>
      <c r="O924" s="46" t="s">
        <v>22</v>
      </c>
      <c r="P924" s="46" t="s">
        <v>22</v>
      </c>
      <c r="Q924" s="46" t="s">
        <v>22</v>
      </c>
      <c r="R924" s="71" t="s">
        <v>23</v>
      </c>
      <c r="S924" s="71">
        <v>8261998517</v>
      </c>
      <c r="T924" s="71" t="s">
        <v>30</v>
      </c>
    </row>
    <row r="925" spans="1:20" s="84" customFormat="1" ht="30" customHeight="1" x14ac:dyDescent="0.25">
      <c r="A925" s="3">
        <v>923</v>
      </c>
      <c r="B925" s="70" t="s">
        <v>1760</v>
      </c>
      <c r="C925" s="70" t="s">
        <v>1761</v>
      </c>
      <c r="D925" s="71">
        <v>11</v>
      </c>
      <c r="E925" s="71" t="s">
        <v>33</v>
      </c>
      <c r="F925" s="71" t="s">
        <v>1762</v>
      </c>
      <c r="G925" s="87" t="s">
        <v>35</v>
      </c>
      <c r="H925" s="72">
        <v>42667</v>
      </c>
      <c r="I925" s="45">
        <v>6900</v>
      </c>
      <c r="J925" s="46" t="s">
        <v>22</v>
      </c>
      <c r="K925" s="46" t="s">
        <v>22</v>
      </c>
      <c r="L925" s="46" t="s">
        <v>22</v>
      </c>
      <c r="M925" s="46" t="s">
        <v>22</v>
      </c>
      <c r="N925" s="46" t="s">
        <v>22</v>
      </c>
      <c r="O925" s="46" t="s">
        <v>22</v>
      </c>
      <c r="P925" s="46" t="s">
        <v>22</v>
      </c>
      <c r="Q925" s="46" t="s">
        <v>22</v>
      </c>
      <c r="R925" s="71" t="s">
        <v>23</v>
      </c>
      <c r="S925" s="71">
        <v>9815652074</v>
      </c>
      <c r="T925" s="71" t="s">
        <v>30</v>
      </c>
    </row>
    <row r="926" spans="1:20" s="84" customFormat="1" ht="30" customHeight="1" x14ac:dyDescent="0.25">
      <c r="A926" s="3">
        <v>924</v>
      </c>
      <c r="B926" s="70" t="s">
        <v>1763</v>
      </c>
      <c r="C926" s="70" t="s">
        <v>1764</v>
      </c>
      <c r="D926" s="71">
        <v>10</v>
      </c>
      <c r="E926" s="71" t="s">
        <v>19</v>
      </c>
      <c r="F926" s="71" t="s">
        <v>66</v>
      </c>
      <c r="G926" s="87" t="s">
        <v>540</v>
      </c>
      <c r="H926" s="72">
        <v>42667</v>
      </c>
      <c r="I926" s="45">
        <v>936</v>
      </c>
      <c r="J926" s="46" t="s">
        <v>22</v>
      </c>
      <c r="K926" s="46" t="s">
        <v>22</v>
      </c>
      <c r="L926" s="46" t="s">
        <v>22</v>
      </c>
      <c r="M926" s="46" t="s">
        <v>22</v>
      </c>
      <c r="N926" s="46" t="s">
        <v>22</v>
      </c>
      <c r="O926" s="46" t="s">
        <v>22</v>
      </c>
      <c r="P926" s="46" t="s">
        <v>22</v>
      </c>
      <c r="Q926" s="46" t="s">
        <v>22</v>
      </c>
      <c r="R926" s="71" t="s">
        <v>23</v>
      </c>
      <c r="S926" s="71">
        <v>9816565498</v>
      </c>
      <c r="T926" s="71" t="s">
        <v>30</v>
      </c>
    </row>
    <row r="927" spans="1:20" s="84" customFormat="1" ht="30" customHeight="1" x14ac:dyDescent="0.25">
      <c r="A927" s="3">
        <v>925</v>
      </c>
      <c r="B927" s="34" t="s">
        <v>1765</v>
      </c>
      <c r="C927" s="34" t="s">
        <v>1766</v>
      </c>
      <c r="D927" s="33">
        <v>5</v>
      </c>
      <c r="E927" s="33" t="s">
        <v>19</v>
      </c>
      <c r="F927" s="33" t="s">
        <v>106</v>
      </c>
      <c r="G927" s="7" t="s">
        <v>174</v>
      </c>
      <c r="H927" s="42">
        <v>42668</v>
      </c>
      <c r="I927" s="26">
        <v>897</v>
      </c>
      <c r="J927" s="8" t="s">
        <v>22</v>
      </c>
      <c r="K927" s="8" t="s">
        <v>22</v>
      </c>
      <c r="L927" s="8" t="s">
        <v>22</v>
      </c>
      <c r="M927" s="8" t="s">
        <v>22</v>
      </c>
      <c r="N927" s="8" t="s">
        <v>22</v>
      </c>
      <c r="O927" s="8" t="s">
        <v>22</v>
      </c>
      <c r="P927" s="8" t="s">
        <v>22</v>
      </c>
      <c r="Q927" s="8" t="s">
        <v>22</v>
      </c>
      <c r="R927" s="33" t="s">
        <v>36</v>
      </c>
      <c r="S927" s="33">
        <v>9817585426</v>
      </c>
      <c r="T927" s="33" t="s">
        <v>30</v>
      </c>
    </row>
    <row r="928" spans="1:20" s="84" customFormat="1" ht="30" customHeight="1" x14ac:dyDescent="0.25">
      <c r="A928" s="3">
        <v>926</v>
      </c>
      <c r="B928" s="34" t="s">
        <v>1767</v>
      </c>
      <c r="C928" s="34" t="s">
        <v>1768</v>
      </c>
      <c r="D928" s="33">
        <v>23</v>
      </c>
      <c r="E928" s="33" t="s">
        <v>19</v>
      </c>
      <c r="F928" s="33" t="s">
        <v>99</v>
      </c>
      <c r="G928" s="7" t="s">
        <v>1769</v>
      </c>
      <c r="H928" s="42">
        <v>42668</v>
      </c>
      <c r="I928" s="26">
        <v>48</v>
      </c>
      <c r="J928" s="8" t="s">
        <v>22</v>
      </c>
      <c r="K928" s="8" t="s">
        <v>22</v>
      </c>
      <c r="L928" s="8" t="s">
        <v>22</v>
      </c>
      <c r="M928" s="8" t="s">
        <v>22</v>
      </c>
      <c r="N928" s="8" t="s">
        <v>22</v>
      </c>
      <c r="O928" s="8" t="s">
        <v>22</v>
      </c>
      <c r="P928" s="8" t="s">
        <v>22</v>
      </c>
      <c r="Q928" s="8" t="s">
        <v>22</v>
      </c>
      <c r="R928" s="33" t="s">
        <v>23</v>
      </c>
      <c r="S928" s="33">
        <v>8262893027</v>
      </c>
      <c r="T928" s="33" t="s">
        <v>63</v>
      </c>
    </row>
    <row r="929" spans="1:20" s="84" customFormat="1" ht="30" customHeight="1" x14ac:dyDescent="0.25">
      <c r="A929" s="3">
        <v>927</v>
      </c>
      <c r="B929" s="34" t="s">
        <v>1770</v>
      </c>
      <c r="C929" s="34" t="s">
        <v>1771</v>
      </c>
      <c r="D929" s="33">
        <v>15</v>
      </c>
      <c r="E929" s="33" t="s">
        <v>19</v>
      </c>
      <c r="F929" s="33" t="s">
        <v>873</v>
      </c>
      <c r="G929" s="7" t="s">
        <v>1015</v>
      </c>
      <c r="H929" s="42">
        <v>42668</v>
      </c>
      <c r="I929" s="26">
        <v>2840</v>
      </c>
      <c r="J929" s="8" t="s">
        <v>22</v>
      </c>
      <c r="K929" s="8" t="s">
        <v>22</v>
      </c>
      <c r="L929" s="8" t="s">
        <v>22</v>
      </c>
      <c r="M929" s="8" t="s">
        <v>22</v>
      </c>
      <c r="N929" s="8" t="s">
        <v>22</v>
      </c>
      <c r="O929" s="8" t="s">
        <v>22</v>
      </c>
      <c r="P929" s="8" t="s">
        <v>22</v>
      </c>
      <c r="Q929" s="8" t="s">
        <v>22</v>
      </c>
      <c r="R929" s="33" t="s">
        <v>23</v>
      </c>
      <c r="S929" s="33">
        <v>8626899787</v>
      </c>
      <c r="T929" s="33" t="s">
        <v>25</v>
      </c>
    </row>
    <row r="930" spans="1:20" s="84" customFormat="1" ht="30" customHeight="1" x14ac:dyDescent="0.25">
      <c r="A930" s="3">
        <v>928</v>
      </c>
      <c r="B930" s="34" t="s">
        <v>1772</v>
      </c>
      <c r="C930" s="34" t="s">
        <v>1773</v>
      </c>
      <c r="D930" s="33">
        <v>7</v>
      </c>
      <c r="E930" s="33" t="s">
        <v>19</v>
      </c>
      <c r="F930" s="33" t="s">
        <v>135</v>
      </c>
      <c r="G930" s="7" t="s">
        <v>174</v>
      </c>
      <c r="H930" s="42">
        <v>42668</v>
      </c>
      <c r="I930" s="26">
        <v>897</v>
      </c>
      <c r="J930" s="8" t="s">
        <v>22</v>
      </c>
      <c r="K930" s="8" t="s">
        <v>22</v>
      </c>
      <c r="L930" s="8" t="s">
        <v>22</v>
      </c>
      <c r="M930" s="8" t="s">
        <v>22</v>
      </c>
      <c r="N930" s="8" t="s">
        <v>22</v>
      </c>
      <c r="O930" s="8" t="s">
        <v>22</v>
      </c>
      <c r="P930" s="8" t="s">
        <v>22</v>
      </c>
      <c r="Q930" s="8" t="s">
        <v>22</v>
      </c>
      <c r="R930" s="33" t="s">
        <v>36</v>
      </c>
      <c r="S930" s="33">
        <v>9817067390</v>
      </c>
      <c r="T930" s="33" t="s">
        <v>30</v>
      </c>
    </row>
    <row r="931" spans="1:20" s="84" customFormat="1" ht="30" customHeight="1" x14ac:dyDescent="0.25">
      <c r="A931" s="3">
        <v>929</v>
      </c>
      <c r="B931" s="34" t="s">
        <v>1774</v>
      </c>
      <c r="C931" s="34" t="s">
        <v>1775</v>
      </c>
      <c r="D931" s="33">
        <v>6</v>
      </c>
      <c r="E931" s="33" t="s">
        <v>33</v>
      </c>
      <c r="F931" s="33" t="s">
        <v>49</v>
      </c>
      <c r="G931" s="7" t="s">
        <v>756</v>
      </c>
      <c r="H931" s="42">
        <v>42668</v>
      </c>
      <c r="I931" s="26">
        <v>5680</v>
      </c>
      <c r="J931" s="8" t="s">
        <v>22</v>
      </c>
      <c r="K931" s="8" t="s">
        <v>22</v>
      </c>
      <c r="L931" s="8" t="s">
        <v>22</v>
      </c>
      <c r="M931" s="8" t="s">
        <v>22</v>
      </c>
      <c r="N931" s="8" t="s">
        <v>22</v>
      </c>
      <c r="O931" s="8" t="s">
        <v>22</v>
      </c>
      <c r="P931" s="8" t="s">
        <v>22</v>
      </c>
      <c r="Q931" s="8" t="s">
        <v>22</v>
      </c>
      <c r="R931" s="33" t="s">
        <v>36</v>
      </c>
      <c r="S931" s="33">
        <v>9817401515</v>
      </c>
      <c r="T931" s="33" t="s">
        <v>25</v>
      </c>
    </row>
    <row r="932" spans="1:20" s="84" customFormat="1" ht="30" customHeight="1" x14ac:dyDescent="0.25">
      <c r="A932" s="3">
        <v>930</v>
      </c>
      <c r="B932" s="34" t="s">
        <v>1776</v>
      </c>
      <c r="C932" s="34" t="s">
        <v>1777</v>
      </c>
      <c r="D932" s="33">
        <v>6</v>
      </c>
      <c r="E932" s="33" t="s">
        <v>33</v>
      </c>
      <c r="F932" s="33" t="s">
        <v>99</v>
      </c>
      <c r="G932" s="7" t="s">
        <v>211</v>
      </c>
      <c r="H932" s="42">
        <v>42668</v>
      </c>
      <c r="I932" s="26">
        <v>7200</v>
      </c>
      <c r="J932" s="8" t="s">
        <v>22</v>
      </c>
      <c r="K932" s="8" t="s">
        <v>22</v>
      </c>
      <c r="L932" s="8" t="s">
        <v>22</v>
      </c>
      <c r="M932" s="8" t="s">
        <v>22</v>
      </c>
      <c r="N932" s="8" t="s">
        <v>22</v>
      </c>
      <c r="O932" s="8" t="s">
        <v>22</v>
      </c>
      <c r="P932" s="8" t="s">
        <v>22</v>
      </c>
      <c r="Q932" s="8" t="s">
        <v>22</v>
      </c>
      <c r="R932" s="33" t="s">
        <v>23</v>
      </c>
      <c r="S932" s="33">
        <v>9817060944</v>
      </c>
      <c r="T932" s="33" t="s">
        <v>30</v>
      </c>
    </row>
    <row r="933" spans="1:20" s="84" customFormat="1" ht="30" customHeight="1" x14ac:dyDescent="0.25">
      <c r="A933" s="3">
        <v>931</v>
      </c>
      <c r="B933" s="34" t="s">
        <v>1778</v>
      </c>
      <c r="C933" s="34" t="s">
        <v>1779</v>
      </c>
      <c r="D933" s="33">
        <v>14</v>
      </c>
      <c r="E933" s="33" t="s">
        <v>33</v>
      </c>
      <c r="F933" s="33" t="s">
        <v>49</v>
      </c>
      <c r="G933" s="7" t="s">
        <v>1015</v>
      </c>
      <c r="H933" s="42">
        <v>42668</v>
      </c>
      <c r="I933" s="26">
        <v>2840</v>
      </c>
      <c r="J933" s="8" t="s">
        <v>22</v>
      </c>
      <c r="K933" s="8" t="s">
        <v>22</v>
      </c>
      <c r="L933" s="8" t="s">
        <v>22</v>
      </c>
      <c r="M933" s="8" t="s">
        <v>22</v>
      </c>
      <c r="N933" s="8" t="s">
        <v>22</v>
      </c>
      <c r="O933" s="8" t="s">
        <v>22</v>
      </c>
      <c r="P933" s="8" t="s">
        <v>22</v>
      </c>
      <c r="Q933" s="8" t="s">
        <v>22</v>
      </c>
      <c r="R933" s="33" t="s">
        <v>36</v>
      </c>
      <c r="S933" s="33">
        <v>9816347201</v>
      </c>
      <c r="T933" s="33" t="s">
        <v>25</v>
      </c>
    </row>
    <row r="934" spans="1:20" s="84" customFormat="1" ht="30" customHeight="1" x14ac:dyDescent="0.25">
      <c r="A934" s="3">
        <v>932</v>
      </c>
      <c r="B934" s="34" t="s">
        <v>1780</v>
      </c>
      <c r="C934" s="34" t="s">
        <v>1781</v>
      </c>
      <c r="D934" s="33">
        <v>9</v>
      </c>
      <c r="E934" s="33" t="s">
        <v>33</v>
      </c>
      <c r="F934" s="33" t="s">
        <v>49</v>
      </c>
      <c r="G934" s="7" t="s">
        <v>211</v>
      </c>
      <c r="H934" s="42">
        <v>42668</v>
      </c>
      <c r="I934" s="26">
        <v>7200</v>
      </c>
      <c r="J934" s="8" t="s">
        <v>22</v>
      </c>
      <c r="K934" s="8" t="s">
        <v>22</v>
      </c>
      <c r="L934" s="8" t="s">
        <v>22</v>
      </c>
      <c r="M934" s="8" t="s">
        <v>22</v>
      </c>
      <c r="N934" s="8" t="s">
        <v>22</v>
      </c>
      <c r="O934" s="8" t="s">
        <v>22</v>
      </c>
      <c r="P934" s="8" t="s">
        <v>22</v>
      </c>
      <c r="Q934" s="8" t="s">
        <v>22</v>
      </c>
      <c r="R934" s="33" t="s">
        <v>23</v>
      </c>
      <c r="S934" s="33">
        <v>9882022414</v>
      </c>
      <c r="T934" s="33" t="s">
        <v>30</v>
      </c>
    </row>
    <row r="935" spans="1:20" s="84" customFormat="1" ht="30" customHeight="1" x14ac:dyDescent="0.25">
      <c r="A935" s="3">
        <v>933</v>
      </c>
      <c r="B935" s="34" t="s">
        <v>1782</v>
      </c>
      <c r="C935" s="34" t="s">
        <v>1783</v>
      </c>
      <c r="D935" s="33">
        <v>5</v>
      </c>
      <c r="E935" s="33" t="s">
        <v>33</v>
      </c>
      <c r="F935" s="33" t="s">
        <v>99</v>
      </c>
      <c r="G935" s="7" t="s">
        <v>211</v>
      </c>
      <c r="H935" s="42">
        <v>42668</v>
      </c>
      <c r="I935" s="26">
        <v>7200</v>
      </c>
      <c r="J935" s="8" t="s">
        <v>22</v>
      </c>
      <c r="K935" s="8" t="s">
        <v>22</v>
      </c>
      <c r="L935" s="8" t="s">
        <v>22</v>
      </c>
      <c r="M935" s="8" t="s">
        <v>22</v>
      </c>
      <c r="N935" s="8" t="s">
        <v>22</v>
      </c>
      <c r="O935" s="8" t="s">
        <v>22</v>
      </c>
      <c r="P935" s="8" t="s">
        <v>22</v>
      </c>
      <c r="Q935" s="8" t="s">
        <v>22</v>
      </c>
      <c r="R935" s="33" t="s">
        <v>23</v>
      </c>
      <c r="S935" s="33">
        <v>9817007217</v>
      </c>
      <c r="T935" s="33" t="s">
        <v>30</v>
      </c>
    </row>
    <row r="936" spans="1:20" s="84" customFormat="1" ht="30" customHeight="1" x14ac:dyDescent="0.25">
      <c r="A936" s="3">
        <v>934</v>
      </c>
      <c r="B936" s="34" t="s">
        <v>1784</v>
      </c>
      <c r="C936" s="34" t="s">
        <v>1785</v>
      </c>
      <c r="D936" s="33">
        <v>9</v>
      </c>
      <c r="E936" s="33" t="s">
        <v>33</v>
      </c>
      <c r="F936" s="33" t="s">
        <v>123</v>
      </c>
      <c r="G936" s="7" t="s">
        <v>1786</v>
      </c>
      <c r="H936" s="42">
        <v>42668</v>
      </c>
      <c r="I936" s="26">
        <v>782</v>
      </c>
      <c r="J936" s="8" t="s">
        <v>22</v>
      </c>
      <c r="K936" s="8" t="s">
        <v>22</v>
      </c>
      <c r="L936" s="8" t="s">
        <v>22</v>
      </c>
      <c r="M936" s="8" t="s">
        <v>22</v>
      </c>
      <c r="N936" s="8" t="s">
        <v>22</v>
      </c>
      <c r="O936" s="8" t="s">
        <v>22</v>
      </c>
      <c r="P936" s="8" t="s">
        <v>22</v>
      </c>
      <c r="Q936" s="8" t="s">
        <v>22</v>
      </c>
      <c r="R936" s="33" t="s">
        <v>23</v>
      </c>
      <c r="S936" s="33">
        <v>9816410327</v>
      </c>
      <c r="T936" s="33" t="s">
        <v>30</v>
      </c>
    </row>
    <row r="937" spans="1:20" s="84" customFormat="1" ht="30" customHeight="1" x14ac:dyDescent="0.25">
      <c r="A937" s="3">
        <v>935</v>
      </c>
      <c r="B937" s="34" t="s">
        <v>1787</v>
      </c>
      <c r="C937" s="34" t="s">
        <v>1788</v>
      </c>
      <c r="D937" s="33">
        <v>16</v>
      </c>
      <c r="E937" s="33" t="s">
        <v>19</v>
      </c>
      <c r="F937" s="33" t="s">
        <v>197</v>
      </c>
      <c r="G937" s="7" t="s">
        <v>1789</v>
      </c>
      <c r="H937" s="42">
        <v>42668</v>
      </c>
      <c r="I937" s="26">
        <v>1492</v>
      </c>
      <c r="J937" s="8" t="s">
        <v>22</v>
      </c>
      <c r="K937" s="8" t="s">
        <v>22</v>
      </c>
      <c r="L937" s="8" t="s">
        <v>22</v>
      </c>
      <c r="M937" s="8" t="s">
        <v>22</v>
      </c>
      <c r="N937" s="8" t="s">
        <v>22</v>
      </c>
      <c r="O937" s="8" t="s">
        <v>22</v>
      </c>
      <c r="P937" s="8" t="s">
        <v>22</v>
      </c>
      <c r="Q937" s="8" t="s">
        <v>22</v>
      </c>
      <c r="R937" s="33" t="s">
        <v>23</v>
      </c>
      <c r="S937" s="33">
        <v>9816090392</v>
      </c>
      <c r="T937" s="33" t="s">
        <v>30</v>
      </c>
    </row>
    <row r="938" spans="1:20" s="84" customFormat="1" ht="30" customHeight="1" x14ac:dyDescent="0.25">
      <c r="A938" s="3">
        <v>936</v>
      </c>
      <c r="B938" s="34" t="s">
        <v>1790</v>
      </c>
      <c r="C938" s="34" t="s">
        <v>1791</v>
      </c>
      <c r="D938" s="33">
        <v>16</v>
      </c>
      <c r="E938" s="33" t="s">
        <v>19</v>
      </c>
      <c r="F938" s="33" t="s">
        <v>99</v>
      </c>
      <c r="G938" s="7" t="s">
        <v>1015</v>
      </c>
      <c r="H938" s="42">
        <v>42668</v>
      </c>
      <c r="I938" s="26">
        <v>2840</v>
      </c>
      <c r="J938" s="8" t="s">
        <v>22</v>
      </c>
      <c r="K938" s="8" t="s">
        <v>22</v>
      </c>
      <c r="L938" s="8" t="s">
        <v>22</v>
      </c>
      <c r="M938" s="8" t="s">
        <v>22</v>
      </c>
      <c r="N938" s="8" t="s">
        <v>22</v>
      </c>
      <c r="O938" s="8" t="s">
        <v>22</v>
      </c>
      <c r="P938" s="8" t="s">
        <v>22</v>
      </c>
      <c r="Q938" s="8" t="s">
        <v>22</v>
      </c>
      <c r="R938" s="33" t="s">
        <v>36</v>
      </c>
      <c r="S938" s="33">
        <v>9625596177</v>
      </c>
      <c r="T938" s="33" t="s">
        <v>25</v>
      </c>
    </row>
    <row r="939" spans="1:20" s="84" customFormat="1" ht="30" customHeight="1" x14ac:dyDescent="0.25">
      <c r="A939" s="3">
        <v>937</v>
      </c>
      <c r="B939" s="34" t="s">
        <v>1792</v>
      </c>
      <c r="C939" s="34" t="s">
        <v>1793</v>
      </c>
      <c r="D939" s="33">
        <v>8</v>
      </c>
      <c r="E939" s="33" t="s">
        <v>33</v>
      </c>
      <c r="F939" s="33" t="s">
        <v>197</v>
      </c>
      <c r="G939" s="7" t="s">
        <v>62</v>
      </c>
      <c r="H939" s="42">
        <v>42668</v>
      </c>
      <c r="I939" s="26">
        <v>125</v>
      </c>
      <c r="J939" s="8" t="s">
        <v>22</v>
      </c>
      <c r="K939" s="8" t="s">
        <v>22</v>
      </c>
      <c r="L939" s="8" t="s">
        <v>22</v>
      </c>
      <c r="M939" s="8" t="s">
        <v>22</v>
      </c>
      <c r="N939" s="8" t="s">
        <v>22</v>
      </c>
      <c r="O939" s="8" t="s">
        <v>22</v>
      </c>
      <c r="P939" s="8" t="s">
        <v>22</v>
      </c>
      <c r="Q939" s="8" t="s">
        <v>22</v>
      </c>
      <c r="R939" s="33" t="s">
        <v>36</v>
      </c>
      <c r="S939" s="33">
        <v>9817287818</v>
      </c>
      <c r="T939" s="33" t="s">
        <v>63</v>
      </c>
    </row>
    <row r="940" spans="1:20" s="84" customFormat="1" ht="29.25" customHeight="1" x14ac:dyDescent="0.25">
      <c r="A940" s="3">
        <v>938</v>
      </c>
      <c r="B940" s="34" t="s">
        <v>1794</v>
      </c>
      <c r="C940" s="34" t="s">
        <v>1795</v>
      </c>
      <c r="D940" s="33">
        <v>11</v>
      </c>
      <c r="E940" s="33" t="s">
        <v>19</v>
      </c>
      <c r="F940" s="33" t="s">
        <v>49</v>
      </c>
      <c r="G940" s="7" t="s">
        <v>167</v>
      </c>
      <c r="H940" s="42">
        <v>42668</v>
      </c>
      <c r="I940" s="26">
        <v>897</v>
      </c>
      <c r="J940" s="8" t="s">
        <v>22</v>
      </c>
      <c r="K940" s="8" t="s">
        <v>22</v>
      </c>
      <c r="L940" s="8" t="s">
        <v>22</v>
      </c>
      <c r="M940" s="8" t="s">
        <v>22</v>
      </c>
      <c r="N940" s="8" t="s">
        <v>22</v>
      </c>
      <c r="O940" s="8" t="s">
        <v>22</v>
      </c>
      <c r="P940" s="8" t="s">
        <v>22</v>
      </c>
      <c r="Q940" s="8" t="s">
        <v>22</v>
      </c>
      <c r="R940" s="33" t="s">
        <v>23</v>
      </c>
      <c r="S940" s="33">
        <v>8679567298</v>
      </c>
      <c r="T940" s="33" t="s">
        <v>30</v>
      </c>
    </row>
    <row r="941" spans="1:20" s="84" customFormat="1" ht="30" customHeight="1" x14ac:dyDescent="0.25">
      <c r="A941" s="3">
        <v>939</v>
      </c>
      <c r="B941" s="34" t="s">
        <v>1796</v>
      </c>
      <c r="C941" s="34" t="s">
        <v>1797</v>
      </c>
      <c r="D941" s="33">
        <v>17</v>
      </c>
      <c r="E941" s="33" t="s">
        <v>19</v>
      </c>
      <c r="F941" s="33" t="s">
        <v>49</v>
      </c>
      <c r="G941" s="7" t="s">
        <v>1798</v>
      </c>
      <c r="H941" s="42">
        <v>42668</v>
      </c>
      <c r="I941" s="26">
        <v>1072</v>
      </c>
      <c r="J941" s="8" t="s">
        <v>22</v>
      </c>
      <c r="K941" s="8" t="s">
        <v>22</v>
      </c>
      <c r="L941" s="8" t="s">
        <v>22</v>
      </c>
      <c r="M941" s="8" t="s">
        <v>22</v>
      </c>
      <c r="N941" s="8" t="s">
        <v>22</v>
      </c>
      <c r="O941" s="8" t="s">
        <v>22</v>
      </c>
      <c r="P941" s="8" t="s">
        <v>22</v>
      </c>
      <c r="Q941" s="8" t="s">
        <v>22</v>
      </c>
      <c r="R941" s="33" t="s">
        <v>23</v>
      </c>
      <c r="S941" s="33" t="s">
        <v>24</v>
      </c>
      <c r="T941" s="33" t="s">
        <v>30</v>
      </c>
    </row>
    <row r="942" spans="1:20" s="84" customFormat="1" ht="30" customHeight="1" x14ac:dyDescent="0.25">
      <c r="A942" s="3">
        <v>940</v>
      </c>
      <c r="B942" s="70" t="s">
        <v>1799</v>
      </c>
      <c r="C942" s="70" t="s">
        <v>1800</v>
      </c>
      <c r="D942" s="71">
        <v>15</v>
      </c>
      <c r="E942" s="71" t="s">
        <v>19</v>
      </c>
      <c r="F942" s="71" t="s">
        <v>66</v>
      </c>
      <c r="G942" s="87" t="s">
        <v>211</v>
      </c>
      <c r="H942" s="72">
        <v>42669</v>
      </c>
      <c r="I942" s="45">
        <v>7200</v>
      </c>
      <c r="J942" s="46" t="s">
        <v>22</v>
      </c>
      <c r="K942" s="46" t="s">
        <v>22</v>
      </c>
      <c r="L942" s="46" t="s">
        <v>22</v>
      </c>
      <c r="M942" s="46" t="s">
        <v>22</v>
      </c>
      <c r="N942" s="46" t="s">
        <v>22</v>
      </c>
      <c r="O942" s="46" t="s">
        <v>22</v>
      </c>
      <c r="P942" s="46" t="s">
        <v>22</v>
      </c>
      <c r="Q942" s="46" t="s">
        <v>22</v>
      </c>
      <c r="R942" s="71" t="s">
        <v>36</v>
      </c>
      <c r="S942" s="71">
        <v>9816523876</v>
      </c>
      <c r="T942" s="71" t="s">
        <v>30</v>
      </c>
    </row>
    <row r="943" spans="1:20" s="84" customFormat="1" ht="30" customHeight="1" x14ac:dyDescent="0.25">
      <c r="A943" s="3">
        <v>941</v>
      </c>
      <c r="B943" s="70" t="s">
        <v>1801</v>
      </c>
      <c r="C943" s="70" t="s">
        <v>1802</v>
      </c>
      <c r="D943" s="71">
        <v>16</v>
      </c>
      <c r="E943" s="71" t="s">
        <v>19</v>
      </c>
      <c r="F943" s="71" t="s">
        <v>1803</v>
      </c>
      <c r="G943" s="87" t="s">
        <v>1417</v>
      </c>
      <c r="H943" s="72">
        <v>42669</v>
      </c>
      <c r="I943" s="45">
        <v>3260</v>
      </c>
      <c r="J943" s="46" t="s">
        <v>22</v>
      </c>
      <c r="K943" s="46" t="s">
        <v>22</v>
      </c>
      <c r="L943" s="46" t="s">
        <v>22</v>
      </c>
      <c r="M943" s="46" t="s">
        <v>22</v>
      </c>
      <c r="N943" s="46" t="s">
        <v>22</v>
      </c>
      <c r="O943" s="46" t="s">
        <v>22</v>
      </c>
      <c r="P943" s="46" t="s">
        <v>22</v>
      </c>
      <c r="Q943" s="46" t="s">
        <v>22</v>
      </c>
      <c r="R943" s="71" t="s">
        <v>36</v>
      </c>
      <c r="S943" s="71">
        <v>9805379969</v>
      </c>
      <c r="T943" s="71" t="s">
        <v>25</v>
      </c>
    </row>
    <row r="944" spans="1:20" s="84" customFormat="1" ht="30" customHeight="1" x14ac:dyDescent="0.25">
      <c r="A944" s="3">
        <v>942</v>
      </c>
      <c r="B944" s="70" t="s">
        <v>1804</v>
      </c>
      <c r="C944" s="70" t="s">
        <v>1805</v>
      </c>
      <c r="D944" s="71">
        <v>17</v>
      </c>
      <c r="E944" s="71" t="s">
        <v>19</v>
      </c>
      <c r="F944" s="71" t="s">
        <v>1806</v>
      </c>
      <c r="G944" s="87" t="s">
        <v>1807</v>
      </c>
      <c r="H944" s="72">
        <v>42669</v>
      </c>
      <c r="I944" s="45">
        <v>8094</v>
      </c>
      <c r="J944" s="46" t="s">
        <v>22</v>
      </c>
      <c r="K944" s="46" t="s">
        <v>22</v>
      </c>
      <c r="L944" s="46" t="s">
        <v>22</v>
      </c>
      <c r="M944" s="46" t="s">
        <v>22</v>
      </c>
      <c r="N944" s="46" t="s">
        <v>22</v>
      </c>
      <c r="O944" s="46" t="s">
        <v>22</v>
      </c>
      <c r="P944" s="46" t="s">
        <v>22</v>
      </c>
      <c r="Q944" s="46" t="s">
        <v>22</v>
      </c>
      <c r="R944" s="71" t="s">
        <v>23</v>
      </c>
      <c r="S944" s="71">
        <v>9816794371</v>
      </c>
      <c r="T944" s="71" t="s">
        <v>30</v>
      </c>
    </row>
    <row r="945" spans="1:20" s="84" customFormat="1" ht="30" customHeight="1" x14ac:dyDescent="0.25">
      <c r="A945" s="3">
        <v>943</v>
      </c>
      <c r="B945" s="70" t="s">
        <v>1808</v>
      </c>
      <c r="C945" s="70" t="s">
        <v>1809</v>
      </c>
      <c r="D945" s="71">
        <v>14</v>
      </c>
      <c r="E945" s="71" t="s">
        <v>33</v>
      </c>
      <c r="F945" s="71" t="s">
        <v>306</v>
      </c>
      <c r="G945" s="87" t="s">
        <v>1810</v>
      </c>
      <c r="H945" s="72">
        <v>42669</v>
      </c>
      <c r="I945" s="45">
        <v>8094</v>
      </c>
      <c r="J945" s="46" t="s">
        <v>22</v>
      </c>
      <c r="K945" s="46" t="s">
        <v>22</v>
      </c>
      <c r="L945" s="46" t="s">
        <v>22</v>
      </c>
      <c r="M945" s="46" t="s">
        <v>22</v>
      </c>
      <c r="N945" s="46" t="s">
        <v>22</v>
      </c>
      <c r="O945" s="46" t="s">
        <v>22</v>
      </c>
      <c r="P945" s="46" t="s">
        <v>22</v>
      </c>
      <c r="Q945" s="46" t="s">
        <v>22</v>
      </c>
      <c r="R945" s="71" t="s">
        <v>36</v>
      </c>
      <c r="S945" s="71">
        <v>9625003285</v>
      </c>
      <c r="T945" s="71" t="s">
        <v>30</v>
      </c>
    </row>
    <row r="946" spans="1:20" s="84" customFormat="1" ht="30" customHeight="1" x14ac:dyDescent="0.25">
      <c r="A946" s="3">
        <v>944</v>
      </c>
      <c r="B946" s="70" t="s">
        <v>1811</v>
      </c>
      <c r="C946" s="70" t="s">
        <v>1812</v>
      </c>
      <c r="D946" s="71">
        <v>20</v>
      </c>
      <c r="E946" s="71" t="s">
        <v>33</v>
      </c>
      <c r="F946" s="71" t="s">
        <v>49</v>
      </c>
      <c r="G946" s="87" t="s">
        <v>1813</v>
      </c>
      <c r="H946" s="72">
        <v>42669</v>
      </c>
      <c r="I946" s="45">
        <v>1614</v>
      </c>
      <c r="J946" s="46" t="s">
        <v>22</v>
      </c>
      <c r="K946" s="46" t="s">
        <v>22</v>
      </c>
      <c r="L946" s="46" t="s">
        <v>22</v>
      </c>
      <c r="M946" s="46" t="s">
        <v>22</v>
      </c>
      <c r="N946" s="46" t="s">
        <v>22</v>
      </c>
      <c r="O946" s="46" t="s">
        <v>22</v>
      </c>
      <c r="P946" s="46" t="s">
        <v>22</v>
      </c>
      <c r="Q946" s="46" t="s">
        <v>22</v>
      </c>
      <c r="R946" s="71" t="s">
        <v>23</v>
      </c>
      <c r="S946" s="71">
        <v>9625282897</v>
      </c>
      <c r="T946" s="71" t="s">
        <v>30</v>
      </c>
    </row>
    <row r="947" spans="1:20" s="84" customFormat="1" ht="30" customHeight="1" x14ac:dyDescent="0.25">
      <c r="A947" s="3">
        <v>945</v>
      </c>
      <c r="B947" s="70" t="s">
        <v>3145</v>
      </c>
      <c r="C947" s="70" t="s">
        <v>1814</v>
      </c>
      <c r="D947" s="71">
        <v>15</v>
      </c>
      <c r="E947" s="71" t="s">
        <v>33</v>
      </c>
      <c r="F947" s="71" t="s">
        <v>61</v>
      </c>
      <c r="G947" s="87" t="s">
        <v>1015</v>
      </c>
      <c r="H947" s="72">
        <v>42669</v>
      </c>
      <c r="I947" s="45">
        <v>2840</v>
      </c>
      <c r="J947" s="46" t="s">
        <v>22</v>
      </c>
      <c r="K947" s="46" t="s">
        <v>22</v>
      </c>
      <c r="L947" s="46" t="s">
        <v>22</v>
      </c>
      <c r="M947" s="46" t="s">
        <v>22</v>
      </c>
      <c r="N947" s="46" t="s">
        <v>22</v>
      </c>
      <c r="O947" s="46" t="s">
        <v>22</v>
      </c>
      <c r="P947" s="46" t="s">
        <v>22</v>
      </c>
      <c r="Q947" s="46" t="s">
        <v>22</v>
      </c>
      <c r="R947" s="71" t="s">
        <v>36</v>
      </c>
      <c r="S947" s="71">
        <v>9625146043</v>
      </c>
      <c r="T947" s="71" t="s">
        <v>25</v>
      </c>
    </row>
    <row r="948" spans="1:20" s="86" customFormat="1" ht="30" customHeight="1" x14ac:dyDescent="0.25">
      <c r="A948" s="3">
        <v>946</v>
      </c>
      <c r="B948" s="85" t="s">
        <v>1815</v>
      </c>
      <c r="C948" s="85" t="s">
        <v>1481</v>
      </c>
      <c r="D948" s="3">
        <v>12</v>
      </c>
      <c r="E948" s="3" t="s">
        <v>19</v>
      </c>
      <c r="F948" s="3" t="s">
        <v>1482</v>
      </c>
      <c r="G948" s="7" t="s">
        <v>62</v>
      </c>
      <c r="H948" s="25">
        <v>42670</v>
      </c>
      <c r="I948" s="26">
        <v>125</v>
      </c>
      <c r="J948" s="8" t="s">
        <v>22</v>
      </c>
      <c r="K948" s="8" t="s">
        <v>22</v>
      </c>
      <c r="L948" s="8" t="s">
        <v>22</v>
      </c>
      <c r="M948" s="8" t="s">
        <v>22</v>
      </c>
      <c r="N948" s="8" t="s">
        <v>22</v>
      </c>
      <c r="O948" s="8" t="s">
        <v>22</v>
      </c>
      <c r="P948" s="8" t="s">
        <v>22</v>
      </c>
      <c r="Q948" s="8" t="s">
        <v>22</v>
      </c>
      <c r="R948" s="3" t="s">
        <v>23</v>
      </c>
      <c r="S948" s="3">
        <v>8262868138</v>
      </c>
      <c r="T948" s="3" t="s">
        <v>63</v>
      </c>
    </row>
    <row r="949" spans="1:20" s="86" customFormat="1" ht="30" customHeight="1" x14ac:dyDescent="0.25">
      <c r="A949" s="3">
        <v>947</v>
      </c>
      <c r="B949" s="85" t="s">
        <v>1816</v>
      </c>
      <c r="C949" s="85" t="s">
        <v>1817</v>
      </c>
      <c r="D949" s="3">
        <v>12</v>
      </c>
      <c r="E949" s="3" t="s">
        <v>19</v>
      </c>
      <c r="F949" s="3" t="s">
        <v>99</v>
      </c>
      <c r="G949" s="7" t="s">
        <v>632</v>
      </c>
      <c r="H949" s="25">
        <v>42670</v>
      </c>
      <c r="I949" s="26">
        <v>398</v>
      </c>
      <c r="J949" s="8" t="s">
        <v>22</v>
      </c>
      <c r="K949" s="8" t="s">
        <v>22</v>
      </c>
      <c r="L949" s="8" t="s">
        <v>22</v>
      </c>
      <c r="M949" s="8" t="s">
        <v>22</v>
      </c>
      <c r="N949" s="8" t="s">
        <v>22</v>
      </c>
      <c r="O949" s="8" t="s">
        <v>22</v>
      </c>
      <c r="P949" s="8" t="s">
        <v>22</v>
      </c>
      <c r="Q949" s="8" t="s">
        <v>22</v>
      </c>
      <c r="R949" s="3" t="s">
        <v>23</v>
      </c>
      <c r="S949" s="3">
        <v>9817416320</v>
      </c>
      <c r="T949" s="3" t="s">
        <v>63</v>
      </c>
    </row>
    <row r="950" spans="1:20" s="86" customFormat="1" ht="30" customHeight="1" x14ac:dyDescent="0.25">
      <c r="A950" s="3">
        <v>948</v>
      </c>
      <c r="B950" s="85" t="s">
        <v>1818</v>
      </c>
      <c r="C950" s="85" t="s">
        <v>1819</v>
      </c>
      <c r="D950" s="3">
        <v>8</v>
      </c>
      <c r="E950" s="3" t="s">
        <v>33</v>
      </c>
      <c r="F950" s="3" t="s">
        <v>106</v>
      </c>
      <c r="G950" s="7" t="s">
        <v>1820</v>
      </c>
      <c r="H950" s="25">
        <v>42670</v>
      </c>
      <c r="I950" s="26">
        <v>1833</v>
      </c>
      <c r="J950" s="8" t="s">
        <v>22</v>
      </c>
      <c r="K950" s="8" t="s">
        <v>22</v>
      </c>
      <c r="L950" s="8" t="s">
        <v>22</v>
      </c>
      <c r="M950" s="8" t="s">
        <v>22</v>
      </c>
      <c r="N950" s="8" t="s">
        <v>22</v>
      </c>
      <c r="O950" s="8" t="s">
        <v>22</v>
      </c>
      <c r="P950" s="8" t="s">
        <v>22</v>
      </c>
      <c r="Q950" s="8" t="s">
        <v>22</v>
      </c>
      <c r="R950" s="3" t="s">
        <v>23</v>
      </c>
      <c r="S950" s="3">
        <v>9625691470</v>
      </c>
      <c r="T950" s="3" t="s">
        <v>30</v>
      </c>
    </row>
    <row r="951" spans="1:20" s="86" customFormat="1" ht="30" customHeight="1" x14ac:dyDescent="0.25">
      <c r="A951" s="3">
        <v>949</v>
      </c>
      <c r="B951" s="85" t="s">
        <v>1821</v>
      </c>
      <c r="C951" s="85" t="s">
        <v>1822</v>
      </c>
      <c r="D951" s="3">
        <v>17</v>
      </c>
      <c r="E951" s="3" t="s">
        <v>33</v>
      </c>
      <c r="F951" s="3" t="s">
        <v>631</v>
      </c>
      <c r="G951" s="7" t="s">
        <v>35</v>
      </c>
      <c r="H951" s="25">
        <v>42670</v>
      </c>
      <c r="I951" s="26">
        <v>6900</v>
      </c>
      <c r="J951" s="8" t="s">
        <v>22</v>
      </c>
      <c r="K951" s="8" t="s">
        <v>22</v>
      </c>
      <c r="L951" s="8" t="s">
        <v>22</v>
      </c>
      <c r="M951" s="8" t="s">
        <v>22</v>
      </c>
      <c r="N951" s="8" t="s">
        <v>22</v>
      </c>
      <c r="O951" s="8" t="s">
        <v>22</v>
      </c>
      <c r="P951" s="8" t="s">
        <v>22</v>
      </c>
      <c r="Q951" s="8" t="s">
        <v>22</v>
      </c>
      <c r="R951" s="3" t="s">
        <v>23</v>
      </c>
      <c r="S951" s="3">
        <v>9625368689</v>
      </c>
      <c r="T951" s="3" t="s">
        <v>30</v>
      </c>
    </row>
    <row r="952" spans="1:20" s="86" customFormat="1" ht="30" customHeight="1" x14ac:dyDescent="0.25">
      <c r="A952" s="3">
        <v>950</v>
      </c>
      <c r="B952" s="85" t="s">
        <v>1823</v>
      </c>
      <c r="C952" s="85" t="s">
        <v>1824</v>
      </c>
      <c r="D952" s="3">
        <v>4</v>
      </c>
      <c r="E952" s="3" t="s">
        <v>19</v>
      </c>
      <c r="F952" s="3" t="s">
        <v>42</v>
      </c>
      <c r="G952" s="7" t="s">
        <v>211</v>
      </c>
      <c r="H952" s="25">
        <v>42670</v>
      </c>
      <c r="I952" s="26">
        <v>7200</v>
      </c>
      <c r="J952" s="8" t="s">
        <v>22</v>
      </c>
      <c r="K952" s="8" t="s">
        <v>22</v>
      </c>
      <c r="L952" s="8" t="s">
        <v>22</v>
      </c>
      <c r="M952" s="8" t="s">
        <v>22</v>
      </c>
      <c r="N952" s="8" t="s">
        <v>22</v>
      </c>
      <c r="O952" s="8" t="s">
        <v>22</v>
      </c>
      <c r="P952" s="8" t="s">
        <v>22</v>
      </c>
      <c r="Q952" s="8" t="s">
        <v>22</v>
      </c>
      <c r="R952" s="3" t="s">
        <v>36</v>
      </c>
      <c r="S952" s="3">
        <v>9817878142</v>
      </c>
      <c r="T952" s="3" t="s">
        <v>30</v>
      </c>
    </row>
    <row r="953" spans="1:20" s="86" customFormat="1" ht="30" customHeight="1" x14ac:dyDescent="0.25">
      <c r="A953" s="3">
        <v>951</v>
      </c>
      <c r="B953" s="85" t="s">
        <v>1825</v>
      </c>
      <c r="C953" s="85" t="s">
        <v>1824</v>
      </c>
      <c r="D953" s="3">
        <v>18</v>
      </c>
      <c r="E953" s="3" t="s">
        <v>33</v>
      </c>
      <c r="F953" s="3" t="s">
        <v>42</v>
      </c>
      <c r="G953" s="7" t="s">
        <v>211</v>
      </c>
      <c r="H953" s="25">
        <v>42670</v>
      </c>
      <c r="I953" s="26">
        <v>7200</v>
      </c>
      <c r="J953" s="8" t="s">
        <v>22</v>
      </c>
      <c r="K953" s="8" t="s">
        <v>22</v>
      </c>
      <c r="L953" s="8" t="s">
        <v>22</v>
      </c>
      <c r="M953" s="8" t="s">
        <v>22</v>
      </c>
      <c r="N953" s="8" t="s">
        <v>22</v>
      </c>
      <c r="O953" s="8" t="s">
        <v>22</v>
      </c>
      <c r="P953" s="8" t="s">
        <v>22</v>
      </c>
      <c r="Q953" s="8" t="s">
        <v>22</v>
      </c>
      <c r="R953" s="3" t="s">
        <v>23</v>
      </c>
      <c r="S953" s="3">
        <v>9817878142</v>
      </c>
      <c r="T953" s="3" t="s">
        <v>30</v>
      </c>
    </row>
    <row r="954" spans="1:20" s="86" customFormat="1" ht="30" customHeight="1" x14ac:dyDescent="0.25">
      <c r="A954" s="3">
        <v>952</v>
      </c>
      <c r="B954" s="85" t="s">
        <v>1826</v>
      </c>
      <c r="C954" s="85" t="s">
        <v>1827</v>
      </c>
      <c r="D954" s="3">
        <v>8</v>
      </c>
      <c r="E954" s="3" t="s">
        <v>19</v>
      </c>
      <c r="F954" s="3" t="s">
        <v>77</v>
      </c>
      <c r="G954" s="7" t="s">
        <v>540</v>
      </c>
      <c r="H954" s="25">
        <v>42670</v>
      </c>
      <c r="I954" s="26">
        <v>936</v>
      </c>
      <c r="J954" s="8" t="s">
        <v>22</v>
      </c>
      <c r="K954" s="8" t="s">
        <v>22</v>
      </c>
      <c r="L954" s="8" t="s">
        <v>22</v>
      </c>
      <c r="M954" s="8" t="s">
        <v>22</v>
      </c>
      <c r="N954" s="8" t="s">
        <v>22</v>
      </c>
      <c r="O954" s="8" t="s">
        <v>22</v>
      </c>
      <c r="P954" s="8" t="s">
        <v>22</v>
      </c>
      <c r="Q954" s="8" t="s">
        <v>22</v>
      </c>
      <c r="R954" s="3" t="s">
        <v>23</v>
      </c>
      <c r="S954" s="3">
        <v>9817761692</v>
      </c>
      <c r="T954" s="3" t="s">
        <v>30</v>
      </c>
    </row>
    <row r="955" spans="1:20" s="86" customFormat="1" ht="30" customHeight="1" x14ac:dyDescent="0.25">
      <c r="A955" s="3">
        <v>953</v>
      </c>
      <c r="B955" s="85" t="s">
        <v>1828</v>
      </c>
      <c r="C955" s="85" t="s">
        <v>1829</v>
      </c>
      <c r="D955" s="3">
        <v>10</v>
      </c>
      <c r="E955" s="3" t="s">
        <v>33</v>
      </c>
      <c r="F955" s="3" t="s">
        <v>99</v>
      </c>
      <c r="G955" s="7" t="s">
        <v>191</v>
      </c>
      <c r="H955" s="25">
        <v>42670</v>
      </c>
      <c r="I955" s="26">
        <v>1026</v>
      </c>
      <c r="J955" s="8" t="s">
        <v>22</v>
      </c>
      <c r="K955" s="8" t="s">
        <v>22</v>
      </c>
      <c r="L955" s="8" t="s">
        <v>22</v>
      </c>
      <c r="M955" s="8" t="s">
        <v>22</v>
      </c>
      <c r="N955" s="8" t="s">
        <v>22</v>
      </c>
      <c r="O955" s="8" t="s">
        <v>22</v>
      </c>
      <c r="P955" s="8" t="s">
        <v>22</v>
      </c>
      <c r="Q955" s="8" t="s">
        <v>22</v>
      </c>
      <c r="R955" s="3" t="s">
        <v>36</v>
      </c>
      <c r="S955" s="3">
        <v>9418439551</v>
      </c>
      <c r="T955" s="3" t="s">
        <v>30</v>
      </c>
    </row>
    <row r="956" spans="1:20" s="86" customFormat="1" ht="30" customHeight="1" x14ac:dyDescent="0.25">
      <c r="A956" s="3">
        <v>954</v>
      </c>
      <c r="B956" s="85" t="s">
        <v>1830</v>
      </c>
      <c r="C956" s="85" t="s">
        <v>1484</v>
      </c>
      <c r="D956" s="3">
        <v>6</v>
      </c>
      <c r="E956" s="3" t="s">
        <v>19</v>
      </c>
      <c r="F956" s="3" t="s">
        <v>99</v>
      </c>
      <c r="G956" s="7" t="s">
        <v>46</v>
      </c>
      <c r="H956" s="25">
        <v>42670</v>
      </c>
      <c r="I956" s="26">
        <v>1026</v>
      </c>
      <c r="J956" s="8" t="s">
        <v>22</v>
      </c>
      <c r="K956" s="8" t="s">
        <v>22</v>
      </c>
      <c r="L956" s="8" t="s">
        <v>22</v>
      </c>
      <c r="M956" s="8" t="s">
        <v>22</v>
      </c>
      <c r="N956" s="8" t="s">
        <v>22</v>
      </c>
      <c r="O956" s="8" t="s">
        <v>22</v>
      </c>
      <c r="P956" s="8" t="s">
        <v>22</v>
      </c>
      <c r="Q956" s="8" t="s">
        <v>22</v>
      </c>
      <c r="R956" s="3" t="s">
        <v>23</v>
      </c>
      <c r="S956" s="3">
        <v>8894942063</v>
      </c>
      <c r="T956" s="3" t="s">
        <v>30</v>
      </c>
    </row>
    <row r="957" spans="1:20" s="86" customFormat="1" ht="30" customHeight="1" x14ac:dyDescent="0.25">
      <c r="A957" s="3">
        <v>955</v>
      </c>
      <c r="B957" s="85" t="s">
        <v>1831</v>
      </c>
      <c r="C957" s="85" t="s">
        <v>1832</v>
      </c>
      <c r="D957" s="3">
        <v>11</v>
      </c>
      <c r="E957" s="3" t="s">
        <v>19</v>
      </c>
      <c r="F957" s="3" t="s">
        <v>49</v>
      </c>
      <c r="G957" s="7" t="s">
        <v>211</v>
      </c>
      <c r="H957" s="25">
        <v>42670</v>
      </c>
      <c r="I957" s="26">
        <v>7200</v>
      </c>
      <c r="J957" s="8" t="s">
        <v>22</v>
      </c>
      <c r="K957" s="8" t="s">
        <v>22</v>
      </c>
      <c r="L957" s="8" t="s">
        <v>22</v>
      </c>
      <c r="M957" s="8" t="s">
        <v>22</v>
      </c>
      <c r="N957" s="8" t="s">
        <v>22</v>
      </c>
      <c r="O957" s="8" t="s">
        <v>22</v>
      </c>
      <c r="P957" s="8" t="s">
        <v>22</v>
      </c>
      <c r="Q957" s="8" t="s">
        <v>22</v>
      </c>
      <c r="R957" s="3" t="s">
        <v>23</v>
      </c>
      <c r="S957" s="3">
        <v>9816785794</v>
      </c>
      <c r="T957" s="3" t="s">
        <v>30</v>
      </c>
    </row>
    <row r="958" spans="1:20" s="84" customFormat="1" ht="30" customHeight="1" x14ac:dyDescent="0.25">
      <c r="A958" s="3">
        <v>956</v>
      </c>
      <c r="B958" s="70" t="s">
        <v>1833</v>
      </c>
      <c r="C958" s="70" t="s">
        <v>1834</v>
      </c>
      <c r="D958" s="71">
        <v>8</v>
      </c>
      <c r="E958" s="71" t="s">
        <v>33</v>
      </c>
      <c r="F958" s="71" t="s">
        <v>102</v>
      </c>
      <c r="G958" s="7" t="s">
        <v>1835</v>
      </c>
      <c r="H958" s="88">
        <v>42671</v>
      </c>
      <c r="I958" s="26">
        <v>1317</v>
      </c>
      <c r="J958" s="8" t="s">
        <v>22</v>
      </c>
      <c r="K958" s="8" t="s">
        <v>22</v>
      </c>
      <c r="L958" s="8" t="s">
        <v>22</v>
      </c>
      <c r="M958" s="8" t="s">
        <v>22</v>
      </c>
      <c r="N958" s="8" t="s">
        <v>22</v>
      </c>
      <c r="O958" s="8" t="s">
        <v>22</v>
      </c>
      <c r="P958" s="8" t="s">
        <v>22</v>
      </c>
      <c r="Q958" s="8" t="s">
        <v>22</v>
      </c>
      <c r="R958" s="71" t="s">
        <v>23</v>
      </c>
      <c r="S958" s="71">
        <v>9816529636</v>
      </c>
      <c r="T958" s="71" t="s">
        <v>30</v>
      </c>
    </row>
    <row r="959" spans="1:20" s="84" customFormat="1" ht="30" customHeight="1" x14ac:dyDescent="0.25">
      <c r="A959" s="3">
        <v>957</v>
      </c>
      <c r="B959" s="70" t="s">
        <v>1836</v>
      </c>
      <c r="C959" s="70" t="s">
        <v>1837</v>
      </c>
      <c r="D959" s="71">
        <v>8</v>
      </c>
      <c r="E959" s="71" t="s">
        <v>19</v>
      </c>
      <c r="F959" s="71" t="s">
        <v>39</v>
      </c>
      <c r="G959" s="7" t="s">
        <v>211</v>
      </c>
      <c r="H959" s="88">
        <v>42671</v>
      </c>
      <c r="I959" s="26">
        <v>7200</v>
      </c>
      <c r="J959" s="8" t="s">
        <v>22</v>
      </c>
      <c r="K959" s="8" t="s">
        <v>22</v>
      </c>
      <c r="L959" s="8" t="s">
        <v>22</v>
      </c>
      <c r="M959" s="8" t="s">
        <v>22</v>
      </c>
      <c r="N959" s="8" t="s">
        <v>22</v>
      </c>
      <c r="O959" s="8" t="s">
        <v>22</v>
      </c>
      <c r="P959" s="8" t="s">
        <v>22</v>
      </c>
      <c r="Q959" s="8" t="s">
        <v>22</v>
      </c>
      <c r="R959" s="71" t="s">
        <v>23</v>
      </c>
      <c r="S959" s="71">
        <v>9816262198</v>
      </c>
      <c r="T959" s="71" t="s">
        <v>30</v>
      </c>
    </row>
    <row r="960" spans="1:20" s="84" customFormat="1" ht="30" customHeight="1" x14ac:dyDescent="0.25">
      <c r="A960" s="3">
        <v>958</v>
      </c>
      <c r="B960" s="70" t="s">
        <v>1838</v>
      </c>
      <c r="C960" s="70" t="s">
        <v>1839</v>
      </c>
      <c r="D960" s="71">
        <v>10</v>
      </c>
      <c r="E960" s="71" t="s">
        <v>33</v>
      </c>
      <c r="F960" s="71" t="s">
        <v>102</v>
      </c>
      <c r="G960" s="7" t="s">
        <v>211</v>
      </c>
      <c r="H960" s="88">
        <v>42671</v>
      </c>
      <c r="I960" s="26">
        <v>7200</v>
      </c>
      <c r="J960" s="8" t="s">
        <v>22</v>
      </c>
      <c r="K960" s="8" t="s">
        <v>22</v>
      </c>
      <c r="L960" s="8" t="s">
        <v>22</v>
      </c>
      <c r="M960" s="8" t="s">
        <v>22</v>
      </c>
      <c r="N960" s="8" t="s">
        <v>22</v>
      </c>
      <c r="O960" s="8" t="s">
        <v>22</v>
      </c>
      <c r="P960" s="8" t="s">
        <v>22</v>
      </c>
      <c r="Q960" s="8" t="s">
        <v>22</v>
      </c>
      <c r="R960" s="71" t="s">
        <v>36</v>
      </c>
      <c r="S960" s="71">
        <v>9459369732</v>
      </c>
      <c r="T960" s="71" t="s">
        <v>30</v>
      </c>
    </row>
    <row r="961" spans="1:20" s="84" customFormat="1" ht="30" customHeight="1" x14ac:dyDescent="0.25">
      <c r="A961" s="3">
        <v>959</v>
      </c>
      <c r="B961" s="70" t="s">
        <v>1840</v>
      </c>
      <c r="C961" s="70" t="s">
        <v>1841</v>
      </c>
      <c r="D961" s="71">
        <v>6</v>
      </c>
      <c r="E961" s="71" t="s">
        <v>33</v>
      </c>
      <c r="F961" s="71" t="s">
        <v>49</v>
      </c>
      <c r="G961" s="7" t="s">
        <v>46</v>
      </c>
      <c r="H961" s="88">
        <v>42671</v>
      </c>
      <c r="I961" s="26">
        <v>1026</v>
      </c>
      <c r="J961" s="8" t="s">
        <v>22</v>
      </c>
      <c r="K961" s="8" t="s">
        <v>22</v>
      </c>
      <c r="L961" s="8" t="s">
        <v>22</v>
      </c>
      <c r="M961" s="8" t="s">
        <v>22</v>
      </c>
      <c r="N961" s="8" t="s">
        <v>22</v>
      </c>
      <c r="O961" s="8" t="s">
        <v>22</v>
      </c>
      <c r="P961" s="8" t="s">
        <v>22</v>
      </c>
      <c r="Q961" s="8" t="s">
        <v>22</v>
      </c>
      <c r="R961" s="71" t="s">
        <v>23</v>
      </c>
      <c r="S961" s="71">
        <v>9736833229</v>
      </c>
      <c r="T961" s="71" t="s">
        <v>30</v>
      </c>
    </row>
    <row r="962" spans="1:20" s="84" customFormat="1" ht="30" customHeight="1" x14ac:dyDescent="0.25">
      <c r="A962" s="3">
        <v>960</v>
      </c>
      <c r="B962" s="70" t="s">
        <v>1842</v>
      </c>
      <c r="C962" s="70" t="s">
        <v>1843</v>
      </c>
      <c r="D962" s="71">
        <v>13</v>
      </c>
      <c r="E962" s="71" t="s">
        <v>19</v>
      </c>
      <c r="F962" s="71" t="s">
        <v>49</v>
      </c>
      <c r="G962" s="7" t="s">
        <v>1844</v>
      </c>
      <c r="H962" s="88">
        <v>42671</v>
      </c>
      <c r="I962" s="26">
        <v>1492</v>
      </c>
      <c r="J962" s="8" t="s">
        <v>22</v>
      </c>
      <c r="K962" s="8" t="s">
        <v>22</v>
      </c>
      <c r="L962" s="8" t="s">
        <v>22</v>
      </c>
      <c r="M962" s="8" t="s">
        <v>22</v>
      </c>
      <c r="N962" s="8" t="s">
        <v>22</v>
      </c>
      <c r="O962" s="8" t="s">
        <v>22</v>
      </c>
      <c r="P962" s="8" t="s">
        <v>22</v>
      </c>
      <c r="Q962" s="8" t="s">
        <v>22</v>
      </c>
      <c r="R962" s="71" t="s">
        <v>36</v>
      </c>
      <c r="S962" s="71">
        <v>8627969687</v>
      </c>
      <c r="T962" s="71" t="s">
        <v>30</v>
      </c>
    </row>
    <row r="963" spans="1:20" s="84" customFormat="1" ht="30" customHeight="1" x14ac:dyDescent="0.25">
      <c r="A963" s="3">
        <v>961</v>
      </c>
      <c r="B963" s="70" t="s">
        <v>1845</v>
      </c>
      <c r="C963" s="70" t="s">
        <v>1510</v>
      </c>
      <c r="D963" s="71">
        <v>12</v>
      </c>
      <c r="E963" s="71" t="s">
        <v>19</v>
      </c>
      <c r="F963" s="71" t="s">
        <v>28</v>
      </c>
      <c r="G963" s="7" t="s">
        <v>507</v>
      </c>
      <c r="H963" s="88">
        <v>42671</v>
      </c>
      <c r="I963" s="26">
        <v>994</v>
      </c>
      <c r="J963" s="8" t="s">
        <v>22</v>
      </c>
      <c r="K963" s="8" t="s">
        <v>22</v>
      </c>
      <c r="L963" s="8" t="s">
        <v>22</v>
      </c>
      <c r="M963" s="8" t="s">
        <v>22</v>
      </c>
      <c r="N963" s="8" t="s">
        <v>22</v>
      </c>
      <c r="O963" s="8" t="s">
        <v>22</v>
      </c>
      <c r="P963" s="8" t="s">
        <v>22</v>
      </c>
      <c r="Q963" s="8" t="s">
        <v>22</v>
      </c>
      <c r="R963" s="71" t="s">
        <v>23</v>
      </c>
      <c r="S963" s="71">
        <v>9805156736</v>
      </c>
      <c r="T963" s="71" t="s">
        <v>30</v>
      </c>
    </row>
    <row r="964" spans="1:20" s="84" customFormat="1" ht="30" customHeight="1" x14ac:dyDescent="0.25">
      <c r="A964" s="3">
        <v>962</v>
      </c>
      <c r="B964" s="70" t="s">
        <v>1846</v>
      </c>
      <c r="C964" s="70" t="s">
        <v>1847</v>
      </c>
      <c r="D964" s="71">
        <v>15</v>
      </c>
      <c r="E964" s="71" t="s">
        <v>19</v>
      </c>
      <c r="F964" s="71" t="s">
        <v>573</v>
      </c>
      <c r="G964" s="7" t="s">
        <v>1807</v>
      </c>
      <c r="H964" s="88">
        <v>42671</v>
      </c>
      <c r="I964" s="26">
        <v>8094</v>
      </c>
      <c r="J964" s="8" t="s">
        <v>22</v>
      </c>
      <c r="K964" s="8" t="s">
        <v>22</v>
      </c>
      <c r="L964" s="8" t="s">
        <v>22</v>
      </c>
      <c r="M964" s="8" t="s">
        <v>22</v>
      </c>
      <c r="N964" s="8" t="s">
        <v>22</v>
      </c>
      <c r="O964" s="8" t="s">
        <v>22</v>
      </c>
      <c r="P964" s="8" t="s">
        <v>22</v>
      </c>
      <c r="Q964" s="8" t="s">
        <v>22</v>
      </c>
      <c r="R964" s="71" t="s">
        <v>23</v>
      </c>
      <c r="S964" s="71">
        <v>9882351576</v>
      </c>
      <c r="T964" s="71" t="s">
        <v>30</v>
      </c>
    </row>
    <row r="965" spans="1:20" s="84" customFormat="1" ht="30" customHeight="1" x14ac:dyDescent="0.25">
      <c r="A965" s="3">
        <v>963</v>
      </c>
      <c r="B965" s="70" t="s">
        <v>1848</v>
      </c>
      <c r="C965" s="70" t="s">
        <v>1849</v>
      </c>
      <c r="D965" s="71">
        <v>15</v>
      </c>
      <c r="E965" s="71" t="s">
        <v>19</v>
      </c>
      <c r="F965" s="71" t="s">
        <v>99</v>
      </c>
      <c r="G965" s="7" t="s">
        <v>35</v>
      </c>
      <c r="H965" s="88">
        <v>42671</v>
      </c>
      <c r="I965" s="26">
        <v>6900</v>
      </c>
      <c r="J965" s="8" t="s">
        <v>22</v>
      </c>
      <c r="K965" s="8" t="s">
        <v>22</v>
      </c>
      <c r="L965" s="8" t="s">
        <v>22</v>
      </c>
      <c r="M965" s="8" t="s">
        <v>22</v>
      </c>
      <c r="N965" s="8" t="s">
        <v>22</v>
      </c>
      <c r="O965" s="8" t="s">
        <v>22</v>
      </c>
      <c r="P965" s="8" t="s">
        <v>22</v>
      </c>
      <c r="Q965" s="8" t="s">
        <v>22</v>
      </c>
      <c r="R965" s="71" t="s">
        <v>23</v>
      </c>
      <c r="S965" s="71">
        <v>9817153619</v>
      </c>
      <c r="T965" s="71" t="s">
        <v>30</v>
      </c>
    </row>
    <row r="966" spans="1:20" s="38" customFormat="1" ht="30" customHeight="1" x14ac:dyDescent="0.25">
      <c r="A966" s="3">
        <v>964</v>
      </c>
      <c r="B966" s="34" t="s">
        <v>1509</v>
      </c>
      <c r="C966" s="34" t="s">
        <v>1850</v>
      </c>
      <c r="D966" s="33">
        <v>62</v>
      </c>
      <c r="E966" s="33" t="s">
        <v>19</v>
      </c>
      <c r="F966" s="33" t="s">
        <v>28</v>
      </c>
      <c r="G966" s="7" t="s">
        <v>43</v>
      </c>
      <c r="H966" s="25">
        <v>42677</v>
      </c>
      <c r="I966" s="26">
        <v>1075</v>
      </c>
      <c r="J966" s="8" t="s">
        <v>22</v>
      </c>
      <c r="K966" s="8" t="s">
        <v>22</v>
      </c>
      <c r="L966" s="8" t="s">
        <v>22</v>
      </c>
      <c r="M966" s="8" t="s">
        <v>22</v>
      </c>
      <c r="N966" s="8" t="s">
        <v>22</v>
      </c>
      <c r="O966" s="8" t="s">
        <v>22</v>
      </c>
      <c r="P966" s="8" t="s">
        <v>22</v>
      </c>
      <c r="Q966" s="8" t="s">
        <v>22</v>
      </c>
      <c r="R966" s="33" t="s">
        <v>23</v>
      </c>
      <c r="S966" s="33">
        <v>9805156736</v>
      </c>
      <c r="T966" s="33" t="s">
        <v>25</v>
      </c>
    </row>
    <row r="967" spans="1:20" s="38" customFormat="1" ht="30" customHeight="1" x14ac:dyDescent="0.25">
      <c r="A967" s="3">
        <v>965</v>
      </c>
      <c r="B967" s="34" t="s">
        <v>1851</v>
      </c>
      <c r="C967" s="34" t="s">
        <v>362</v>
      </c>
      <c r="D967" s="33">
        <v>80</v>
      </c>
      <c r="E967" s="33" t="s">
        <v>33</v>
      </c>
      <c r="F967" s="33" t="s">
        <v>1852</v>
      </c>
      <c r="G967" s="7" t="s">
        <v>21</v>
      </c>
      <c r="H967" s="25">
        <v>42677</v>
      </c>
      <c r="I967" s="26">
        <v>1075</v>
      </c>
      <c r="J967" s="8" t="s">
        <v>22</v>
      </c>
      <c r="K967" s="8" t="s">
        <v>22</v>
      </c>
      <c r="L967" s="8" t="s">
        <v>22</v>
      </c>
      <c r="M967" s="8" t="s">
        <v>22</v>
      </c>
      <c r="N967" s="8" t="s">
        <v>22</v>
      </c>
      <c r="O967" s="8" t="s">
        <v>22</v>
      </c>
      <c r="P967" s="8" t="s">
        <v>22</v>
      </c>
      <c r="Q967" s="8" t="s">
        <v>22</v>
      </c>
      <c r="R967" s="33" t="s">
        <v>23</v>
      </c>
      <c r="S967" s="33">
        <v>9816222509</v>
      </c>
      <c r="T967" s="33" t="s">
        <v>25</v>
      </c>
    </row>
    <row r="968" spans="1:20" s="38" customFormat="1" ht="30" customHeight="1" x14ac:dyDescent="0.25">
      <c r="A968" s="3">
        <v>966</v>
      </c>
      <c r="B968" s="34" t="s">
        <v>1853</v>
      </c>
      <c r="C968" s="34" t="s">
        <v>1854</v>
      </c>
      <c r="D968" s="33">
        <v>62</v>
      </c>
      <c r="E968" s="33" t="s">
        <v>19</v>
      </c>
      <c r="F968" s="33" t="s">
        <v>49</v>
      </c>
      <c r="G968" s="7" t="s">
        <v>43</v>
      </c>
      <c r="H968" s="25">
        <v>42677</v>
      </c>
      <c r="I968" s="26">
        <v>1075</v>
      </c>
      <c r="J968" s="8" t="s">
        <v>22</v>
      </c>
      <c r="K968" s="8" t="s">
        <v>22</v>
      </c>
      <c r="L968" s="8" t="s">
        <v>22</v>
      </c>
      <c r="M968" s="8" t="s">
        <v>22</v>
      </c>
      <c r="N968" s="8" t="s">
        <v>22</v>
      </c>
      <c r="O968" s="8" t="s">
        <v>22</v>
      </c>
      <c r="P968" s="8" t="s">
        <v>22</v>
      </c>
      <c r="Q968" s="8" t="s">
        <v>22</v>
      </c>
      <c r="R968" s="33" t="s">
        <v>23</v>
      </c>
      <c r="S968" s="33" t="s">
        <v>24</v>
      </c>
      <c r="T968" s="33" t="s">
        <v>25</v>
      </c>
    </row>
    <row r="969" spans="1:20" s="38" customFormat="1" ht="30" customHeight="1" x14ac:dyDescent="0.25">
      <c r="A969" s="3">
        <v>967</v>
      </c>
      <c r="B969" s="34" t="s">
        <v>1855</v>
      </c>
      <c r="C969" s="34" t="s">
        <v>1856</v>
      </c>
      <c r="D969" s="33">
        <v>42</v>
      </c>
      <c r="E969" s="33" t="s">
        <v>19</v>
      </c>
      <c r="F969" s="33" t="s">
        <v>313</v>
      </c>
      <c r="G969" s="7" t="s">
        <v>29</v>
      </c>
      <c r="H969" s="25">
        <v>42677</v>
      </c>
      <c r="I969" s="26">
        <v>3422</v>
      </c>
      <c r="J969" s="8" t="s">
        <v>22</v>
      </c>
      <c r="K969" s="8" t="s">
        <v>22</v>
      </c>
      <c r="L969" s="8" t="s">
        <v>22</v>
      </c>
      <c r="M969" s="8" t="s">
        <v>22</v>
      </c>
      <c r="N969" s="8" t="s">
        <v>22</v>
      </c>
      <c r="O969" s="8" t="s">
        <v>22</v>
      </c>
      <c r="P969" s="8" t="s">
        <v>22</v>
      </c>
      <c r="Q969" s="8" t="s">
        <v>22</v>
      </c>
      <c r="R969" s="33" t="s">
        <v>23</v>
      </c>
      <c r="S969" s="33">
        <v>9817464121</v>
      </c>
      <c r="T969" s="33" t="s">
        <v>30</v>
      </c>
    </row>
    <row r="970" spans="1:20" s="38" customFormat="1" ht="30" customHeight="1" x14ac:dyDescent="0.25">
      <c r="A970" s="3">
        <v>968</v>
      </c>
      <c r="B970" s="34" t="s">
        <v>1857</v>
      </c>
      <c r="C970" s="34" t="s">
        <v>1858</v>
      </c>
      <c r="D970" s="33">
        <v>47</v>
      </c>
      <c r="E970" s="33" t="s">
        <v>19</v>
      </c>
      <c r="F970" s="33" t="s">
        <v>42</v>
      </c>
      <c r="G970" s="7" t="s">
        <v>103</v>
      </c>
      <c r="H970" s="25">
        <v>42677</v>
      </c>
      <c r="I970" s="26">
        <f>5381+420</f>
        <v>5801</v>
      </c>
      <c r="J970" s="8" t="s">
        <v>22</v>
      </c>
      <c r="K970" s="8" t="s">
        <v>22</v>
      </c>
      <c r="L970" s="8" t="s">
        <v>22</v>
      </c>
      <c r="M970" s="8" t="s">
        <v>22</v>
      </c>
      <c r="N970" s="8" t="s">
        <v>22</v>
      </c>
      <c r="O970" s="8" t="s">
        <v>22</v>
      </c>
      <c r="P970" s="8" t="s">
        <v>22</v>
      </c>
      <c r="Q970" s="8" t="s">
        <v>22</v>
      </c>
      <c r="R970" s="33" t="s">
        <v>23</v>
      </c>
      <c r="S970" s="33">
        <v>9882468896</v>
      </c>
      <c r="T970" s="33" t="s">
        <v>30</v>
      </c>
    </row>
    <row r="971" spans="1:20" s="38" customFormat="1" ht="30" customHeight="1" x14ac:dyDescent="0.25">
      <c r="A971" s="3">
        <v>969</v>
      </c>
      <c r="B971" s="34" t="s">
        <v>1859</v>
      </c>
      <c r="C971" s="34" t="s">
        <v>1860</v>
      </c>
      <c r="D971" s="33">
        <v>80</v>
      </c>
      <c r="E971" s="33" t="s">
        <v>19</v>
      </c>
      <c r="F971" s="33" t="s">
        <v>379</v>
      </c>
      <c r="G971" s="7" t="s">
        <v>43</v>
      </c>
      <c r="H971" s="25">
        <v>42678</v>
      </c>
      <c r="I971" s="26">
        <v>1075</v>
      </c>
      <c r="J971" s="8" t="s">
        <v>22</v>
      </c>
      <c r="K971" s="8" t="s">
        <v>22</v>
      </c>
      <c r="L971" s="8" t="s">
        <v>22</v>
      </c>
      <c r="M971" s="8" t="s">
        <v>22</v>
      </c>
      <c r="N971" s="8" t="s">
        <v>22</v>
      </c>
      <c r="O971" s="8" t="s">
        <v>22</v>
      </c>
      <c r="P971" s="8" t="s">
        <v>22</v>
      </c>
      <c r="Q971" s="8" t="s">
        <v>22</v>
      </c>
      <c r="R971" s="33" t="s">
        <v>23</v>
      </c>
      <c r="S971" s="33" t="s">
        <v>24</v>
      </c>
      <c r="T971" s="33" t="s">
        <v>25</v>
      </c>
    </row>
    <row r="972" spans="1:20" s="38" customFormat="1" ht="30" customHeight="1" x14ac:dyDescent="0.25">
      <c r="A972" s="3">
        <v>970</v>
      </c>
      <c r="B972" s="34" t="s">
        <v>1861</v>
      </c>
      <c r="C972" s="34" t="s">
        <v>578</v>
      </c>
      <c r="D972" s="33">
        <v>35</v>
      </c>
      <c r="E972" s="33" t="s">
        <v>19</v>
      </c>
      <c r="F972" s="33" t="s">
        <v>42</v>
      </c>
      <c r="G972" s="7" t="s">
        <v>756</v>
      </c>
      <c r="H972" s="25">
        <v>42681</v>
      </c>
      <c r="I972" s="26">
        <f>2840*2</f>
        <v>5680</v>
      </c>
      <c r="J972" s="8" t="s">
        <v>22</v>
      </c>
      <c r="K972" s="8" t="s">
        <v>22</v>
      </c>
      <c r="L972" s="8" t="s">
        <v>22</v>
      </c>
      <c r="M972" s="8" t="s">
        <v>22</v>
      </c>
      <c r="N972" s="8" t="s">
        <v>22</v>
      </c>
      <c r="O972" s="8" t="s">
        <v>22</v>
      </c>
      <c r="P972" s="8" t="s">
        <v>22</v>
      </c>
      <c r="Q972" s="8" t="s">
        <v>22</v>
      </c>
      <c r="R972" s="33" t="s">
        <v>23</v>
      </c>
      <c r="S972" s="33">
        <v>8824849881</v>
      </c>
      <c r="T972" s="33" t="s">
        <v>25</v>
      </c>
    </row>
    <row r="973" spans="1:20" s="38" customFormat="1" ht="30" customHeight="1" x14ac:dyDescent="0.25">
      <c r="A973" s="3">
        <v>971</v>
      </c>
      <c r="B973" s="34" t="s">
        <v>1862</v>
      </c>
      <c r="C973" s="34" t="s">
        <v>1863</v>
      </c>
      <c r="D973" s="33">
        <v>11</v>
      </c>
      <c r="E973" s="33" t="s">
        <v>19</v>
      </c>
      <c r="F973" s="33" t="s">
        <v>546</v>
      </c>
      <c r="G973" s="7" t="s">
        <v>756</v>
      </c>
      <c r="H973" s="25">
        <v>42681</v>
      </c>
      <c r="I973" s="26">
        <f>2840*2</f>
        <v>5680</v>
      </c>
      <c r="J973" s="8" t="s">
        <v>22</v>
      </c>
      <c r="K973" s="8" t="s">
        <v>22</v>
      </c>
      <c r="L973" s="8" t="s">
        <v>22</v>
      </c>
      <c r="M973" s="8" t="s">
        <v>22</v>
      </c>
      <c r="N973" s="8" t="s">
        <v>22</v>
      </c>
      <c r="O973" s="8" t="s">
        <v>22</v>
      </c>
      <c r="P973" s="8" t="s">
        <v>1909</v>
      </c>
      <c r="Q973" s="8" t="s">
        <v>22</v>
      </c>
      <c r="R973" s="33" t="s">
        <v>36</v>
      </c>
      <c r="S973" s="33">
        <v>9817705825</v>
      </c>
      <c r="T973" s="33" t="s">
        <v>25</v>
      </c>
    </row>
    <row r="974" spans="1:20" s="38" customFormat="1" ht="30" customHeight="1" x14ac:dyDescent="0.25">
      <c r="A974" s="3">
        <v>972</v>
      </c>
      <c r="B974" s="34" t="s">
        <v>1864</v>
      </c>
      <c r="C974" s="34" t="s">
        <v>1865</v>
      </c>
      <c r="D974" s="33">
        <v>50</v>
      </c>
      <c r="E974" s="33" t="s">
        <v>19</v>
      </c>
      <c r="F974" s="33" t="s">
        <v>49</v>
      </c>
      <c r="G974" s="7" t="s">
        <v>29</v>
      </c>
      <c r="H974" s="25">
        <v>42681</v>
      </c>
      <c r="I974" s="26">
        <v>3422</v>
      </c>
      <c r="J974" s="8" t="s">
        <v>22</v>
      </c>
      <c r="K974" s="8" t="s">
        <v>22</v>
      </c>
      <c r="L974" s="8" t="s">
        <v>22</v>
      </c>
      <c r="M974" s="8" t="s">
        <v>22</v>
      </c>
      <c r="N974" s="8" t="s">
        <v>22</v>
      </c>
      <c r="O974" s="8" t="s">
        <v>22</v>
      </c>
      <c r="P974" s="8" t="s">
        <v>22</v>
      </c>
      <c r="Q974" s="8" t="s">
        <v>22</v>
      </c>
      <c r="R974" s="33" t="s">
        <v>23</v>
      </c>
      <c r="S974" s="33">
        <v>9882354483</v>
      </c>
      <c r="T974" s="33" t="s">
        <v>30</v>
      </c>
    </row>
    <row r="975" spans="1:20" s="38" customFormat="1" ht="30" customHeight="1" x14ac:dyDescent="0.25">
      <c r="A975" s="3">
        <v>973</v>
      </c>
      <c r="B975" s="34" t="s">
        <v>1866</v>
      </c>
      <c r="C975" s="34" t="s">
        <v>1867</v>
      </c>
      <c r="D975" s="33">
        <v>60</v>
      </c>
      <c r="E975" s="33" t="s">
        <v>33</v>
      </c>
      <c r="F975" s="33" t="s">
        <v>313</v>
      </c>
      <c r="G975" s="7" t="s">
        <v>50</v>
      </c>
      <c r="H975" s="25">
        <v>42682</v>
      </c>
      <c r="I975" s="26">
        <v>1075</v>
      </c>
      <c r="J975" s="8" t="s">
        <v>22</v>
      </c>
      <c r="K975" s="8" t="s">
        <v>22</v>
      </c>
      <c r="L975" s="8" t="s">
        <v>22</v>
      </c>
      <c r="M975" s="8" t="s">
        <v>22</v>
      </c>
      <c r="N975" s="8" t="s">
        <v>22</v>
      </c>
      <c r="O975" s="8" t="s">
        <v>22</v>
      </c>
      <c r="P975" s="8" t="s">
        <v>22</v>
      </c>
      <c r="Q975" s="8" t="s">
        <v>22</v>
      </c>
      <c r="R975" s="33" t="s">
        <v>23</v>
      </c>
      <c r="S975" s="33">
        <v>9805695690</v>
      </c>
      <c r="T975" s="33" t="s">
        <v>25</v>
      </c>
    </row>
    <row r="976" spans="1:20" s="38" customFormat="1" ht="30" customHeight="1" x14ac:dyDescent="0.25">
      <c r="A976" s="3">
        <v>974</v>
      </c>
      <c r="B976" s="34" t="s">
        <v>1868</v>
      </c>
      <c r="C976" s="34" t="s">
        <v>1869</v>
      </c>
      <c r="D976" s="33">
        <v>66</v>
      </c>
      <c r="E976" s="33" t="s">
        <v>33</v>
      </c>
      <c r="F976" s="33" t="s">
        <v>42</v>
      </c>
      <c r="G976" s="7" t="s">
        <v>211</v>
      </c>
      <c r="H976" s="25">
        <v>42683</v>
      </c>
      <c r="I976" s="26">
        <v>7200</v>
      </c>
      <c r="J976" s="8" t="s">
        <v>22</v>
      </c>
      <c r="K976" s="8" t="s">
        <v>22</v>
      </c>
      <c r="L976" s="8" t="s">
        <v>22</v>
      </c>
      <c r="M976" s="8" t="s">
        <v>22</v>
      </c>
      <c r="N976" s="8" t="s">
        <v>22</v>
      </c>
      <c r="O976" s="8" t="s">
        <v>22</v>
      </c>
      <c r="P976" s="8" t="s">
        <v>22</v>
      </c>
      <c r="Q976" s="8" t="s">
        <v>22</v>
      </c>
      <c r="R976" s="33" t="s">
        <v>36</v>
      </c>
      <c r="S976" s="33">
        <v>9805124016</v>
      </c>
      <c r="T976" s="33" t="s">
        <v>30</v>
      </c>
    </row>
    <row r="977" spans="1:20" s="21" customFormat="1" ht="30" customHeight="1" x14ac:dyDescent="0.25">
      <c r="A977" s="3">
        <v>975</v>
      </c>
      <c r="B977" s="5" t="s">
        <v>1870</v>
      </c>
      <c r="C977" s="5" t="s">
        <v>1871</v>
      </c>
      <c r="D977" s="3">
        <v>14</v>
      </c>
      <c r="E977" s="3" t="s">
        <v>33</v>
      </c>
      <c r="F977" s="3" t="s">
        <v>49</v>
      </c>
      <c r="G977" s="20" t="s">
        <v>29</v>
      </c>
      <c r="H977" s="25">
        <v>42683</v>
      </c>
      <c r="I977" s="26">
        <v>3422</v>
      </c>
      <c r="J977" s="8" t="s">
        <v>22</v>
      </c>
      <c r="K977" s="8" t="s">
        <v>22</v>
      </c>
      <c r="L977" s="8" t="s">
        <v>22</v>
      </c>
      <c r="M977" s="8" t="s">
        <v>22</v>
      </c>
      <c r="N977" s="8" t="s">
        <v>22</v>
      </c>
      <c r="O977" s="8" t="s">
        <v>22</v>
      </c>
      <c r="P977" s="8" t="s">
        <v>22</v>
      </c>
      <c r="Q977" s="8" t="s">
        <v>22</v>
      </c>
      <c r="R977" s="3" t="s">
        <v>23</v>
      </c>
      <c r="S977" s="3">
        <v>9882090681</v>
      </c>
      <c r="T977" s="6" t="s">
        <v>30</v>
      </c>
    </row>
    <row r="978" spans="1:20" ht="30" customHeight="1" x14ac:dyDescent="0.25">
      <c r="A978" s="3">
        <v>976</v>
      </c>
      <c r="B978" s="5" t="s">
        <v>1872</v>
      </c>
      <c r="C978" s="5" t="s">
        <v>74</v>
      </c>
      <c r="D978" s="3">
        <v>11</v>
      </c>
      <c r="E978" s="3" t="s">
        <v>19</v>
      </c>
      <c r="F978" s="6" t="s">
        <v>34</v>
      </c>
      <c r="G978" s="7" t="s">
        <v>191</v>
      </c>
      <c r="H978" s="25">
        <v>42685</v>
      </c>
      <c r="I978" s="26">
        <v>1026</v>
      </c>
      <c r="J978" s="8" t="s">
        <v>22</v>
      </c>
      <c r="K978" s="8" t="s">
        <v>22</v>
      </c>
      <c r="L978" s="8" t="s">
        <v>22</v>
      </c>
      <c r="M978" s="8" t="s">
        <v>22</v>
      </c>
      <c r="N978" s="8" t="s">
        <v>22</v>
      </c>
      <c r="O978" s="8" t="s">
        <v>22</v>
      </c>
      <c r="P978" s="8" t="s">
        <v>22</v>
      </c>
      <c r="Q978" s="91" t="s">
        <v>22</v>
      </c>
      <c r="R978" s="3" t="s">
        <v>36</v>
      </c>
      <c r="S978" s="3" t="s">
        <v>24</v>
      </c>
      <c r="T978" s="6" t="s">
        <v>30</v>
      </c>
    </row>
    <row r="979" spans="1:20" s="38" customFormat="1" ht="30" customHeight="1" x14ac:dyDescent="0.25">
      <c r="A979" s="3">
        <v>977</v>
      </c>
      <c r="B979" s="34" t="s">
        <v>1873</v>
      </c>
      <c r="C979" s="34" t="s">
        <v>1874</v>
      </c>
      <c r="D979" s="33">
        <v>9</v>
      </c>
      <c r="E979" s="33" t="s">
        <v>33</v>
      </c>
      <c r="F979" s="33" t="s">
        <v>42</v>
      </c>
      <c r="G979" s="7" t="s">
        <v>240</v>
      </c>
      <c r="H979" s="25">
        <v>42689</v>
      </c>
      <c r="I979" s="26">
        <v>897</v>
      </c>
      <c r="J979" s="8" t="s">
        <v>22</v>
      </c>
      <c r="K979" s="8" t="s">
        <v>22</v>
      </c>
      <c r="L979" s="8" t="s">
        <v>22</v>
      </c>
      <c r="M979" s="8" t="s">
        <v>22</v>
      </c>
      <c r="N979" s="8" t="s">
        <v>22</v>
      </c>
      <c r="O979" s="8" t="s">
        <v>22</v>
      </c>
      <c r="P979" s="8" t="s">
        <v>22</v>
      </c>
      <c r="Q979" s="8" t="s">
        <v>22</v>
      </c>
      <c r="R979" s="33" t="s">
        <v>36</v>
      </c>
      <c r="S979" s="33">
        <v>9805300778</v>
      </c>
      <c r="T979" s="33" t="s">
        <v>30</v>
      </c>
    </row>
    <row r="980" spans="1:20" s="38" customFormat="1" ht="30" customHeight="1" x14ac:dyDescent="0.25">
      <c r="A980" s="3">
        <v>978</v>
      </c>
      <c r="B980" s="34" t="s">
        <v>1875</v>
      </c>
      <c r="C980" s="34" t="s">
        <v>1876</v>
      </c>
      <c r="D980" s="33">
        <v>56</v>
      </c>
      <c r="E980" s="33" t="s">
        <v>19</v>
      </c>
      <c r="F980" s="33" t="s">
        <v>49</v>
      </c>
      <c r="G980" s="20" t="s">
        <v>85</v>
      </c>
      <c r="H980" s="25">
        <v>42691</v>
      </c>
      <c r="I980" s="26">
        <f>1019*2</f>
        <v>2038</v>
      </c>
      <c r="J980" s="8" t="s">
        <v>22</v>
      </c>
      <c r="K980" s="8" t="s">
        <v>22</v>
      </c>
      <c r="L980" s="8" t="s">
        <v>22</v>
      </c>
      <c r="M980" s="8" t="s">
        <v>22</v>
      </c>
      <c r="N980" s="8" t="s">
        <v>22</v>
      </c>
      <c r="O980" s="8" t="s">
        <v>22</v>
      </c>
      <c r="P980" s="8" t="s">
        <v>22</v>
      </c>
      <c r="Q980" s="8" t="s">
        <v>22</v>
      </c>
      <c r="R980" s="33" t="s">
        <v>36</v>
      </c>
      <c r="S980" s="33">
        <v>7807074201</v>
      </c>
      <c r="T980" s="33" t="s">
        <v>30</v>
      </c>
    </row>
    <row r="981" spans="1:20" s="38" customFormat="1" ht="30" customHeight="1" x14ac:dyDescent="0.25">
      <c r="A981" s="3">
        <v>979</v>
      </c>
      <c r="B981" s="34" t="s">
        <v>1877</v>
      </c>
      <c r="C981" s="34" t="s">
        <v>1878</v>
      </c>
      <c r="D981" s="33">
        <v>0.5</v>
      </c>
      <c r="E981" s="33" t="s">
        <v>19</v>
      </c>
      <c r="F981" s="33" t="s">
        <v>1163</v>
      </c>
      <c r="G981" s="20" t="s">
        <v>184</v>
      </c>
      <c r="H981" s="25">
        <v>42691</v>
      </c>
      <c r="I981" s="26">
        <v>568</v>
      </c>
      <c r="J981" s="8" t="s">
        <v>22</v>
      </c>
      <c r="K981" s="8" t="s">
        <v>22</v>
      </c>
      <c r="L981" s="8" t="s">
        <v>22</v>
      </c>
      <c r="M981" s="8" t="s">
        <v>22</v>
      </c>
      <c r="N981" s="8" t="s">
        <v>22</v>
      </c>
      <c r="O981" s="8" t="s">
        <v>22</v>
      </c>
      <c r="P981" s="8" t="s">
        <v>22</v>
      </c>
      <c r="Q981" s="8" t="s">
        <v>22</v>
      </c>
      <c r="R981" s="33" t="s">
        <v>23</v>
      </c>
      <c r="S981" s="33">
        <v>9816846150</v>
      </c>
      <c r="T981" s="33" t="s">
        <v>30</v>
      </c>
    </row>
    <row r="982" spans="1:20" s="21" customFormat="1" ht="30" customHeight="1" x14ac:dyDescent="0.25">
      <c r="A982" s="3">
        <v>980</v>
      </c>
      <c r="B982" s="5" t="s">
        <v>1879</v>
      </c>
      <c r="C982" s="5" t="s">
        <v>1880</v>
      </c>
      <c r="D982" s="3">
        <v>60</v>
      </c>
      <c r="E982" s="3" t="s">
        <v>19</v>
      </c>
      <c r="F982" s="6" t="s">
        <v>49</v>
      </c>
      <c r="G982" s="20" t="s">
        <v>29</v>
      </c>
      <c r="H982" s="25">
        <v>42691</v>
      </c>
      <c r="I982" s="26">
        <v>3422</v>
      </c>
      <c r="J982" s="8" t="s">
        <v>22</v>
      </c>
      <c r="K982" s="8" t="s">
        <v>22</v>
      </c>
      <c r="L982" s="8" t="s">
        <v>22</v>
      </c>
      <c r="M982" s="8" t="s">
        <v>22</v>
      </c>
      <c r="N982" s="8" t="s">
        <v>22</v>
      </c>
      <c r="O982" s="8" t="s">
        <v>22</v>
      </c>
      <c r="P982" s="8" t="s">
        <v>22</v>
      </c>
      <c r="Q982" s="8" t="s">
        <v>22</v>
      </c>
      <c r="R982" s="3" t="s">
        <v>23</v>
      </c>
      <c r="S982" s="3">
        <v>9418642792</v>
      </c>
      <c r="T982" s="6" t="s">
        <v>30</v>
      </c>
    </row>
    <row r="983" spans="1:20" s="38" customFormat="1" ht="30" customHeight="1" x14ac:dyDescent="0.25">
      <c r="A983" s="3">
        <v>981</v>
      </c>
      <c r="B983" s="34" t="s">
        <v>1881</v>
      </c>
      <c r="C983" s="34" t="s">
        <v>1882</v>
      </c>
      <c r="D983" s="33">
        <v>68</v>
      </c>
      <c r="E983" s="33" t="s">
        <v>19</v>
      </c>
      <c r="F983" s="33" t="s">
        <v>1883</v>
      </c>
      <c r="G983" s="20" t="s">
        <v>121</v>
      </c>
      <c r="H983" s="25">
        <v>42692</v>
      </c>
      <c r="I983" s="26">
        <v>875</v>
      </c>
      <c r="J983" s="8" t="s">
        <v>22</v>
      </c>
      <c r="K983" s="8" t="s">
        <v>22</v>
      </c>
      <c r="L983" s="8" t="s">
        <v>22</v>
      </c>
      <c r="M983" s="8" t="s">
        <v>22</v>
      </c>
      <c r="N983" s="8" t="s">
        <v>22</v>
      </c>
      <c r="O983" s="8" t="s">
        <v>22</v>
      </c>
      <c r="P983" s="8" t="s">
        <v>22</v>
      </c>
      <c r="Q983" s="8" t="s">
        <v>22</v>
      </c>
      <c r="R983" s="33" t="s">
        <v>23</v>
      </c>
      <c r="S983" s="33">
        <v>9882708235</v>
      </c>
      <c r="T983" s="33" t="s">
        <v>25</v>
      </c>
    </row>
    <row r="984" spans="1:20" s="65" customFormat="1" ht="30" customHeight="1" x14ac:dyDescent="0.25">
      <c r="A984" s="3">
        <v>982</v>
      </c>
      <c r="B984" s="37" t="s">
        <v>1884</v>
      </c>
      <c r="C984" s="37" t="s">
        <v>642</v>
      </c>
      <c r="D984" s="6">
        <v>71</v>
      </c>
      <c r="E984" s="6" t="s">
        <v>19</v>
      </c>
      <c r="F984" s="6" t="s">
        <v>183</v>
      </c>
      <c r="G984" s="15" t="s">
        <v>43</v>
      </c>
      <c r="H984" s="22">
        <v>42695</v>
      </c>
      <c r="I984" s="23">
        <v>1075</v>
      </c>
      <c r="J984" s="16" t="s">
        <v>22</v>
      </c>
      <c r="K984" s="16" t="s">
        <v>22</v>
      </c>
      <c r="L984" s="16" t="s">
        <v>22</v>
      </c>
      <c r="M984" s="16" t="s">
        <v>22</v>
      </c>
      <c r="N984" s="16" t="s">
        <v>22</v>
      </c>
      <c r="O984" s="16" t="s">
        <v>22</v>
      </c>
      <c r="P984" s="16" t="s">
        <v>22</v>
      </c>
      <c r="Q984" s="16" t="s">
        <v>22</v>
      </c>
      <c r="R984" s="6" t="s">
        <v>23</v>
      </c>
      <c r="S984" s="6">
        <v>9805172271</v>
      </c>
      <c r="T984" s="6" t="s">
        <v>25</v>
      </c>
    </row>
    <row r="985" spans="1:20" s="38" customFormat="1" ht="30" customHeight="1" x14ac:dyDescent="0.25">
      <c r="A985" s="3">
        <v>983</v>
      </c>
      <c r="B985" s="34" t="s">
        <v>1885</v>
      </c>
      <c r="C985" s="34" t="s">
        <v>1886</v>
      </c>
      <c r="D985" s="33">
        <v>42</v>
      </c>
      <c r="E985" s="33" t="s">
        <v>19</v>
      </c>
      <c r="F985" s="33" t="s">
        <v>77</v>
      </c>
      <c r="G985" s="20" t="s">
        <v>85</v>
      </c>
      <c r="H985" s="42">
        <v>42695</v>
      </c>
      <c r="I985" s="26">
        <f>1019*2</f>
        <v>2038</v>
      </c>
      <c r="J985" s="8" t="s">
        <v>22</v>
      </c>
      <c r="K985" s="8" t="s">
        <v>22</v>
      </c>
      <c r="L985" s="8" t="s">
        <v>22</v>
      </c>
      <c r="M985" s="8" t="s">
        <v>22</v>
      </c>
      <c r="N985" s="8" t="s">
        <v>22</v>
      </c>
      <c r="O985" s="8" t="s">
        <v>22</v>
      </c>
      <c r="P985" s="8" t="s">
        <v>22</v>
      </c>
      <c r="Q985" s="8" t="s">
        <v>22</v>
      </c>
      <c r="R985" s="33" t="s">
        <v>23</v>
      </c>
      <c r="S985" s="33">
        <v>9817411092</v>
      </c>
      <c r="T985" s="33" t="s">
        <v>30</v>
      </c>
    </row>
    <row r="986" spans="1:20" s="38" customFormat="1" ht="30" customHeight="1" x14ac:dyDescent="0.25">
      <c r="A986" s="3">
        <v>984</v>
      </c>
      <c r="B986" s="34" t="s">
        <v>1887</v>
      </c>
      <c r="C986" s="34" t="s">
        <v>1888</v>
      </c>
      <c r="D986" s="33">
        <v>58</v>
      </c>
      <c r="E986" s="33" t="s">
        <v>19</v>
      </c>
      <c r="F986" s="33" t="s">
        <v>49</v>
      </c>
      <c r="G986" s="20" t="s">
        <v>88</v>
      </c>
      <c r="H986" s="42">
        <v>42695</v>
      </c>
      <c r="I986" s="26">
        <v>875</v>
      </c>
      <c r="J986" s="8" t="s">
        <v>22</v>
      </c>
      <c r="K986" s="8" t="s">
        <v>22</v>
      </c>
      <c r="L986" s="8" t="s">
        <v>22</v>
      </c>
      <c r="M986" s="8" t="s">
        <v>22</v>
      </c>
      <c r="N986" s="8" t="s">
        <v>22</v>
      </c>
      <c r="O986" s="8" t="s">
        <v>22</v>
      </c>
      <c r="P986" s="8" t="s">
        <v>22</v>
      </c>
      <c r="Q986" s="8" t="s">
        <v>22</v>
      </c>
      <c r="R986" s="33" t="s">
        <v>36</v>
      </c>
      <c r="S986" s="33" t="s">
        <v>24</v>
      </c>
      <c r="T986" s="33" t="s">
        <v>25</v>
      </c>
    </row>
    <row r="987" spans="1:20" s="38" customFormat="1" ht="30" customHeight="1" x14ac:dyDescent="0.25">
      <c r="A987" s="3">
        <v>985</v>
      </c>
      <c r="B987" s="34" t="s">
        <v>1889</v>
      </c>
      <c r="C987" s="34" t="s">
        <v>1890</v>
      </c>
      <c r="D987" s="33">
        <v>56</v>
      </c>
      <c r="E987" s="33" t="s">
        <v>19</v>
      </c>
      <c r="F987" s="33" t="s">
        <v>42</v>
      </c>
      <c r="G987" s="20" t="s">
        <v>246</v>
      </c>
      <c r="H987" s="25">
        <v>42695</v>
      </c>
      <c r="I987" s="26">
        <v>875</v>
      </c>
      <c r="J987" s="8" t="s">
        <v>22</v>
      </c>
      <c r="K987" s="8" t="s">
        <v>22</v>
      </c>
      <c r="L987" s="8" t="s">
        <v>22</v>
      </c>
      <c r="M987" s="8" t="s">
        <v>22</v>
      </c>
      <c r="N987" s="8" t="s">
        <v>22</v>
      </c>
      <c r="O987" s="8" t="s">
        <v>22</v>
      </c>
      <c r="P987" s="8" t="s">
        <v>22</v>
      </c>
      <c r="Q987" s="8" t="s">
        <v>22</v>
      </c>
      <c r="R987" s="33" t="s">
        <v>23</v>
      </c>
      <c r="S987" s="33">
        <v>9857250363</v>
      </c>
      <c r="T987" s="33" t="s">
        <v>25</v>
      </c>
    </row>
    <row r="988" spans="1:20" s="38" customFormat="1" ht="30" customHeight="1" x14ac:dyDescent="0.25">
      <c r="A988" s="3">
        <v>986</v>
      </c>
      <c r="B988" s="34" t="s">
        <v>1891</v>
      </c>
      <c r="C988" s="34" t="s">
        <v>1892</v>
      </c>
      <c r="D988" s="33">
        <v>5</v>
      </c>
      <c r="E988" s="33" t="s">
        <v>19</v>
      </c>
      <c r="F988" s="33" t="s">
        <v>126</v>
      </c>
      <c r="G988" s="20" t="s">
        <v>85</v>
      </c>
      <c r="H988" s="25">
        <v>42695</v>
      </c>
      <c r="I988" s="26">
        <f>1019*2</f>
        <v>2038</v>
      </c>
      <c r="J988" s="8" t="s">
        <v>22</v>
      </c>
      <c r="K988" s="8" t="s">
        <v>22</v>
      </c>
      <c r="L988" s="8" t="s">
        <v>22</v>
      </c>
      <c r="M988" s="8" t="s">
        <v>22</v>
      </c>
      <c r="N988" s="8" t="s">
        <v>22</v>
      </c>
      <c r="O988" s="8" t="s">
        <v>22</v>
      </c>
      <c r="P988" s="8" t="s">
        <v>22</v>
      </c>
      <c r="Q988" s="8" t="s">
        <v>22</v>
      </c>
      <c r="R988" s="33" t="s">
        <v>23</v>
      </c>
      <c r="S988" s="33">
        <v>9882289056</v>
      </c>
      <c r="T988" s="33" t="s">
        <v>30</v>
      </c>
    </row>
    <row r="989" spans="1:20" s="38" customFormat="1" ht="30" customHeight="1" x14ac:dyDescent="0.25">
      <c r="A989" s="3">
        <v>987</v>
      </c>
      <c r="B989" s="34" t="s">
        <v>1893</v>
      </c>
      <c r="C989" s="34" t="s">
        <v>1894</v>
      </c>
      <c r="D989" s="33">
        <v>70</v>
      </c>
      <c r="E989" s="33" t="s">
        <v>19</v>
      </c>
      <c r="F989" s="33" t="s">
        <v>49</v>
      </c>
      <c r="G989" s="20" t="s">
        <v>109</v>
      </c>
      <c r="H989" s="42">
        <v>42696</v>
      </c>
      <c r="I989" s="26">
        <v>420</v>
      </c>
      <c r="J989" s="8" t="s">
        <v>22</v>
      </c>
      <c r="K989" s="8" t="s">
        <v>22</v>
      </c>
      <c r="L989" s="8" t="s">
        <v>22</v>
      </c>
      <c r="M989" s="8" t="s">
        <v>22</v>
      </c>
      <c r="N989" s="8" t="s">
        <v>22</v>
      </c>
      <c r="O989" s="8" t="s">
        <v>22</v>
      </c>
      <c r="P989" s="8" t="s">
        <v>22</v>
      </c>
      <c r="Q989" s="8" t="s">
        <v>22</v>
      </c>
      <c r="R989" s="33" t="s">
        <v>23</v>
      </c>
      <c r="S989" s="33">
        <v>8894832952</v>
      </c>
      <c r="T989" s="33" t="s">
        <v>30</v>
      </c>
    </row>
    <row r="990" spans="1:20" s="38" customFormat="1" ht="30" customHeight="1" x14ac:dyDescent="0.25">
      <c r="A990" s="3">
        <v>988</v>
      </c>
      <c r="B990" s="34" t="s">
        <v>1895</v>
      </c>
      <c r="C990" s="34" t="s">
        <v>1896</v>
      </c>
      <c r="D990" s="33">
        <v>52</v>
      </c>
      <c r="E990" s="33" t="s">
        <v>19</v>
      </c>
      <c r="F990" s="33" t="s">
        <v>49</v>
      </c>
      <c r="G990" s="20" t="s">
        <v>121</v>
      </c>
      <c r="H990" s="42">
        <v>42696</v>
      </c>
      <c r="I990" s="26">
        <v>875</v>
      </c>
      <c r="J990" s="8" t="s">
        <v>22</v>
      </c>
      <c r="K990" s="8" t="s">
        <v>22</v>
      </c>
      <c r="L990" s="8" t="s">
        <v>22</v>
      </c>
      <c r="M990" s="8" t="s">
        <v>22</v>
      </c>
      <c r="N990" s="8" t="s">
        <v>22</v>
      </c>
      <c r="O990" s="8" t="s">
        <v>22</v>
      </c>
      <c r="P990" s="8" t="s">
        <v>22</v>
      </c>
      <c r="Q990" s="8" t="s">
        <v>22</v>
      </c>
      <c r="R990" s="33" t="s">
        <v>36</v>
      </c>
      <c r="S990" s="33">
        <v>9816465567</v>
      </c>
      <c r="T990" s="33" t="s">
        <v>25</v>
      </c>
    </row>
    <row r="991" spans="1:20" s="38" customFormat="1" ht="30" customHeight="1" x14ac:dyDescent="0.25">
      <c r="A991" s="3">
        <v>989</v>
      </c>
      <c r="B991" s="34" t="s">
        <v>1897</v>
      </c>
      <c r="C991" s="34" t="s">
        <v>1898</v>
      </c>
      <c r="D991" s="33">
        <v>18</v>
      </c>
      <c r="E991" s="33" t="s">
        <v>19</v>
      </c>
      <c r="F991" s="33" t="s">
        <v>49</v>
      </c>
      <c r="G991" s="20" t="s">
        <v>115</v>
      </c>
      <c r="H991" s="42">
        <v>42696</v>
      </c>
      <c r="I991" s="26">
        <f>994*2</f>
        <v>1988</v>
      </c>
      <c r="J991" s="8" t="s">
        <v>22</v>
      </c>
      <c r="K991" s="8" t="s">
        <v>22</v>
      </c>
      <c r="L991" s="8" t="s">
        <v>22</v>
      </c>
      <c r="M991" s="8" t="s">
        <v>22</v>
      </c>
      <c r="N991" s="8" t="s">
        <v>22</v>
      </c>
      <c r="O991" s="8" t="s">
        <v>22</v>
      </c>
      <c r="P991" s="8" t="s">
        <v>22</v>
      </c>
      <c r="Q991" s="8" t="s">
        <v>22</v>
      </c>
      <c r="R991" s="33" t="s">
        <v>23</v>
      </c>
      <c r="S991" s="33">
        <v>9857903014</v>
      </c>
      <c r="T991" s="33" t="s">
        <v>30</v>
      </c>
    </row>
    <row r="992" spans="1:20" s="38" customFormat="1" ht="30" customHeight="1" x14ac:dyDescent="0.25">
      <c r="A992" s="3">
        <v>990</v>
      </c>
      <c r="B992" s="34" t="s">
        <v>1899</v>
      </c>
      <c r="C992" s="34" t="s">
        <v>1900</v>
      </c>
      <c r="D992" s="33">
        <v>17</v>
      </c>
      <c r="E992" s="33" t="s">
        <v>19</v>
      </c>
      <c r="F992" s="33" t="s">
        <v>66</v>
      </c>
      <c r="G992" s="20" t="s">
        <v>327</v>
      </c>
      <c r="H992" s="42">
        <v>42698</v>
      </c>
      <c r="I992" s="26">
        <v>7901</v>
      </c>
      <c r="J992" s="8" t="s">
        <v>22</v>
      </c>
      <c r="K992" s="8" t="s">
        <v>22</v>
      </c>
      <c r="L992" s="8" t="s">
        <v>22</v>
      </c>
      <c r="M992" s="8" t="s">
        <v>22</v>
      </c>
      <c r="N992" s="8" t="s">
        <v>22</v>
      </c>
      <c r="O992" s="8" t="s">
        <v>22</v>
      </c>
      <c r="P992" s="8" t="s">
        <v>22</v>
      </c>
      <c r="Q992" s="8" t="s">
        <v>22</v>
      </c>
      <c r="R992" s="33" t="s">
        <v>23</v>
      </c>
      <c r="S992" s="33">
        <v>9816598686</v>
      </c>
      <c r="T992" s="33" t="s">
        <v>63</v>
      </c>
    </row>
    <row r="993" spans="1:20" s="38" customFormat="1" ht="30" customHeight="1" x14ac:dyDescent="0.25">
      <c r="A993" s="3">
        <v>991</v>
      </c>
      <c r="B993" s="34" t="s">
        <v>1901</v>
      </c>
      <c r="C993" s="34" t="s">
        <v>1902</v>
      </c>
      <c r="D993" s="33">
        <v>21</v>
      </c>
      <c r="E993" s="33" t="s">
        <v>19</v>
      </c>
      <c r="F993" s="33" t="s">
        <v>609</v>
      </c>
      <c r="G993" s="20" t="s">
        <v>295</v>
      </c>
      <c r="H993" s="42">
        <v>42698</v>
      </c>
      <c r="I993" s="26">
        <v>9890</v>
      </c>
      <c r="J993" s="8" t="s">
        <v>22</v>
      </c>
      <c r="K993" s="8" t="s">
        <v>22</v>
      </c>
      <c r="L993" s="8" t="s">
        <v>22</v>
      </c>
      <c r="M993" s="8" t="s">
        <v>22</v>
      </c>
      <c r="N993" s="8" t="s">
        <v>22</v>
      </c>
      <c r="O993" s="8" t="s">
        <v>22</v>
      </c>
      <c r="P993" s="8" t="s">
        <v>22</v>
      </c>
      <c r="Q993" s="8" t="s">
        <v>22</v>
      </c>
      <c r="R993" s="33" t="s">
        <v>23</v>
      </c>
      <c r="S993" s="33">
        <v>9459028660</v>
      </c>
      <c r="T993" s="33" t="s">
        <v>63</v>
      </c>
    </row>
    <row r="994" spans="1:20" s="38" customFormat="1" ht="30" customHeight="1" x14ac:dyDescent="0.25">
      <c r="A994" s="3">
        <v>992</v>
      </c>
      <c r="B994" s="34" t="s">
        <v>1903</v>
      </c>
      <c r="C994" s="34" t="s">
        <v>1904</v>
      </c>
      <c r="D994" s="33">
        <v>21</v>
      </c>
      <c r="E994" s="33" t="s">
        <v>19</v>
      </c>
      <c r="F994" s="33" t="s">
        <v>573</v>
      </c>
      <c r="G994" s="20" t="s">
        <v>295</v>
      </c>
      <c r="H994" s="42">
        <v>42698</v>
      </c>
      <c r="I994" s="26">
        <v>9890</v>
      </c>
      <c r="J994" s="8" t="s">
        <v>22</v>
      </c>
      <c r="K994" s="8" t="s">
        <v>22</v>
      </c>
      <c r="L994" s="8" t="s">
        <v>22</v>
      </c>
      <c r="M994" s="8" t="s">
        <v>22</v>
      </c>
      <c r="N994" s="8" t="s">
        <v>22</v>
      </c>
      <c r="O994" s="8" t="s">
        <v>22</v>
      </c>
      <c r="P994" s="8" t="s">
        <v>22</v>
      </c>
      <c r="Q994" s="8" t="s">
        <v>22</v>
      </c>
      <c r="R994" s="33" t="s">
        <v>177</v>
      </c>
      <c r="S994" s="33">
        <v>8894070092</v>
      </c>
      <c r="T994" s="33" t="s">
        <v>63</v>
      </c>
    </row>
    <row r="995" spans="1:20" s="38" customFormat="1" ht="30" customHeight="1" x14ac:dyDescent="0.25">
      <c r="A995" s="3">
        <v>993</v>
      </c>
      <c r="B995" s="34" t="s">
        <v>1905</v>
      </c>
      <c r="C995" s="34" t="s">
        <v>1906</v>
      </c>
      <c r="D995" s="33">
        <v>21</v>
      </c>
      <c r="E995" s="33" t="s">
        <v>19</v>
      </c>
      <c r="F995" s="33" t="s">
        <v>66</v>
      </c>
      <c r="G995" s="20" t="s">
        <v>1757</v>
      </c>
      <c r="H995" s="42">
        <v>42698</v>
      </c>
      <c r="I995" s="26">
        <v>1194</v>
      </c>
      <c r="J995" s="8" t="s">
        <v>22</v>
      </c>
      <c r="K995" s="8" t="s">
        <v>22</v>
      </c>
      <c r="L995" s="8" t="s">
        <v>22</v>
      </c>
      <c r="M995" s="8" t="s">
        <v>22</v>
      </c>
      <c r="N995" s="8" t="s">
        <v>22</v>
      </c>
      <c r="O995" s="8" t="s">
        <v>22</v>
      </c>
      <c r="P995" s="8" t="s">
        <v>22</v>
      </c>
      <c r="Q995" s="8" t="s">
        <v>22</v>
      </c>
      <c r="R995" s="33" t="s">
        <v>36</v>
      </c>
      <c r="S995" s="33">
        <v>8679178102</v>
      </c>
      <c r="T995" s="33" t="s">
        <v>30</v>
      </c>
    </row>
    <row r="996" spans="1:20" s="38" customFormat="1" ht="30" customHeight="1" x14ac:dyDescent="0.25">
      <c r="A996" s="3">
        <v>994</v>
      </c>
      <c r="B996" s="34" t="s">
        <v>1907</v>
      </c>
      <c r="C996" s="34" t="s">
        <v>1908</v>
      </c>
      <c r="D996" s="33">
        <v>22</v>
      </c>
      <c r="E996" s="33" t="s">
        <v>33</v>
      </c>
      <c r="F996" s="33" t="s">
        <v>66</v>
      </c>
      <c r="G996" s="20" t="s">
        <v>327</v>
      </c>
      <c r="H996" s="42">
        <v>42704</v>
      </c>
      <c r="I996" s="26">
        <v>7901</v>
      </c>
      <c r="J996" s="8" t="s">
        <v>22</v>
      </c>
      <c r="K996" s="8" t="s">
        <v>22</v>
      </c>
      <c r="L996" s="8" t="s">
        <v>22</v>
      </c>
      <c r="M996" s="8" t="s">
        <v>22</v>
      </c>
      <c r="N996" s="8" t="s">
        <v>22</v>
      </c>
      <c r="O996" s="8" t="s">
        <v>22</v>
      </c>
      <c r="P996" s="8" t="s">
        <v>22</v>
      </c>
      <c r="Q996" s="8" t="s">
        <v>22</v>
      </c>
      <c r="R996" s="33" t="s">
        <v>36</v>
      </c>
      <c r="S996" s="33">
        <v>8894692186</v>
      </c>
      <c r="T996" s="33" t="s">
        <v>63</v>
      </c>
    </row>
    <row r="997" spans="1:20" s="38" customFormat="1" ht="30" customHeight="1" x14ac:dyDescent="0.25">
      <c r="A997" s="3">
        <v>995</v>
      </c>
      <c r="B997" s="34" t="s">
        <v>1910</v>
      </c>
      <c r="C997" s="34" t="s">
        <v>1911</v>
      </c>
      <c r="D997" s="33">
        <v>6</v>
      </c>
      <c r="E997" s="33" t="s">
        <v>19</v>
      </c>
      <c r="F997" s="33" t="s">
        <v>42</v>
      </c>
      <c r="G997" s="7" t="s">
        <v>211</v>
      </c>
      <c r="H997" s="42">
        <v>42683</v>
      </c>
      <c r="I997" s="26">
        <v>7200</v>
      </c>
      <c r="J997" s="8" t="s">
        <v>22</v>
      </c>
      <c r="K997" s="8" t="s">
        <v>22</v>
      </c>
      <c r="L997" s="8" t="s">
        <v>22</v>
      </c>
      <c r="M997" s="8" t="s">
        <v>22</v>
      </c>
      <c r="N997" s="8" t="s">
        <v>22</v>
      </c>
      <c r="O997" s="8" t="s">
        <v>22</v>
      </c>
      <c r="P997" s="10" t="s">
        <v>22</v>
      </c>
      <c r="Q997" s="8" t="s">
        <v>1912</v>
      </c>
      <c r="R997" s="33" t="s">
        <v>23</v>
      </c>
      <c r="S997" s="33">
        <v>9459006551</v>
      </c>
      <c r="T997" s="33" t="s">
        <v>30</v>
      </c>
    </row>
    <row r="998" spans="1:20" s="38" customFormat="1" ht="30" customHeight="1" x14ac:dyDescent="0.25">
      <c r="A998" s="3">
        <v>996</v>
      </c>
      <c r="B998" s="34" t="s">
        <v>1913</v>
      </c>
      <c r="C998" s="34" t="s">
        <v>1914</v>
      </c>
      <c r="D998" s="33">
        <v>12</v>
      </c>
      <c r="E998" s="33" t="s">
        <v>33</v>
      </c>
      <c r="F998" s="33" t="s">
        <v>106</v>
      </c>
      <c r="G998" s="7" t="s">
        <v>211</v>
      </c>
      <c r="H998" s="42">
        <v>42683</v>
      </c>
      <c r="I998" s="26">
        <v>7200</v>
      </c>
      <c r="J998" s="8" t="s">
        <v>22</v>
      </c>
      <c r="K998" s="8" t="s">
        <v>22</v>
      </c>
      <c r="L998" s="8" t="s">
        <v>22</v>
      </c>
      <c r="M998" s="8" t="s">
        <v>22</v>
      </c>
      <c r="N998" s="8" t="s">
        <v>22</v>
      </c>
      <c r="O998" s="8" t="s">
        <v>22</v>
      </c>
      <c r="P998" s="10" t="s">
        <v>22</v>
      </c>
      <c r="Q998" s="8" t="s">
        <v>1912</v>
      </c>
      <c r="R998" s="33" t="s">
        <v>36</v>
      </c>
      <c r="S998" s="33">
        <v>9805810300</v>
      </c>
      <c r="T998" s="33" t="s">
        <v>30</v>
      </c>
    </row>
    <row r="999" spans="1:20" s="38" customFormat="1" ht="30" customHeight="1" x14ac:dyDescent="0.25">
      <c r="A999" s="3">
        <v>997</v>
      </c>
      <c r="B999" s="34" t="s">
        <v>1915</v>
      </c>
      <c r="C999" s="34" t="s">
        <v>1916</v>
      </c>
      <c r="D999" s="33">
        <v>15</v>
      </c>
      <c r="E999" s="33" t="s">
        <v>19</v>
      </c>
      <c r="F999" s="33" t="s">
        <v>183</v>
      </c>
      <c r="G999" s="7" t="s">
        <v>1798</v>
      </c>
      <c r="H999" s="42">
        <v>42683</v>
      </c>
      <c r="I999" s="26">
        <v>1194</v>
      </c>
      <c r="J999" s="8" t="s">
        <v>22</v>
      </c>
      <c r="K999" s="8" t="s">
        <v>22</v>
      </c>
      <c r="L999" s="8" t="s">
        <v>22</v>
      </c>
      <c r="M999" s="8" t="s">
        <v>22</v>
      </c>
      <c r="N999" s="8" t="s">
        <v>22</v>
      </c>
      <c r="O999" s="8" t="s">
        <v>22</v>
      </c>
      <c r="P999" s="10" t="s">
        <v>22</v>
      </c>
      <c r="Q999" s="8" t="s">
        <v>1912</v>
      </c>
      <c r="R999" s="33" t="s">
        <v>177</v>
      </c>
      <c r="S999" s="33">
        <v>8894527635</v>
      </c>
      <c r="T999" s="33" t="s">
        <v>30</v>
      </c>
    </row>
    <row r="1000" spans="1:20" s="38" customFormat="1" ht="30" customHeight="1" x14ac:dyDescent="0.25">
      <c r="A1000" s="3">
        <v>998</v>
      </c>
      <c r="B1000" s="34" t="s">
        <v>1917</v>
      </c>
      <c r="C1000" s="34" t="s">
        <v>1918</v>
      </c>
      <c r="D1000" s="33">
        <v>33</v>
      </c>
      <c r="E1000" s="33" t="s">
        <v>19</v>
      </c>
      <c r="F1000" s="33" t="s">
        <v>274</v>
      </c>
      <c r="G1000" s="7" t="s">
        <v>1919</v>
      </c>
      <c r="H1000" s="42">
        <v>42685</v>
      </c>
      <c r="I1000" s="26">
        <v>2408</v>
      </c>
      <c r="J1000" s="8" t="s">
        <v>22</v>
      </c>
      <c r="K1000" s="8" t="s">
        <v>22</v>
      </c>
      <c r="L1000" s="8" t="s">
        <v>22</v>
      </c>
      <c r="M1000" s="8" t="s">
        <v>22</v>
      </c>
      <c r="N1000" s="8" t="s">
        <v>22</v>
      </c>
      <c r="O1000" s="8" t="s">
        <v>22</v>
      </c>
      <c r="P1000" s="10" t="s">
        <v>22</v>
      </c>
      <c r="Q1000" s="8" t="s">
        <v>1912</v>
      </c>
      <c r="R1000" s="33" t="s">
        <v>36</v>
      </c>
      <c r="S1000" s="33">
        <v>9418625978</v>
      </c>
      <c r="T1000" s="33" t="s">
        <v>30</v>
      </c>
    </row>
    <row r="1001" spans="1:20" s="38" customFormat="1" ht="30" customHeight="1" x14ac:dyDescent="0.25">
      <c r="A1001" s="3">
        <v>999</v>
      </c>
      <c r="B1001" s="34" t="s">
        <v>1920</v>
      </c>
      <c r="C1001" s="34" t="s">
        <v>1921</v>
      </c>
      <c r="D1001" s="33">
        <v>46</v>
      </c>
      <c r="E1001" s="33" t="s">
        <v>19</v>
      </c>
      <c r="F1001" s="33" t="s">
        <v>112</v>
      </c>
      <c r="G1001" s="7" t="s">
        <v>109</v>
      </c>
      <c r="H1001" s="42">
        <v>42685</v>
      </c>
      <c r="I1001" s="26">
        <v>420</v>
      </c>
      <c r="J1001" s="8" t="s">
        <v>22</v>
      </c>
      <c r="K1001" s="8" t="s">
        <v>22</v>
      </c>
      <c r="L1001" s="8" t="s">
        <v>22</v>
      </c>
      <c r="M1001" s="8" t="s">
        <v>22</v>
      </c>
      <c r="N1001" s="8" t="s">
        <v>22</v>
      </c>
      <c r="O1001" s="8" t="s">
        <v>22</v>
      </c>
      <c r="P1001" s="10" t="s">
        <v>22</v>
      </c>
      <c r="Q1001" s="8" t="s">
        <v>1912</v>
      </c>
      <c r="R1001" s="33" t="s">
        <v>36</v>
      </c>
      <c r="S1001" s="33" t="s">
        <v>24</v>
      </c>
      <c r="T1001" s="33" t="s">
        <v>30</v>
      </c>
    </row>
    <row r="1002" spans="1:20" s="38" customFormat="1" ht="30" customHeight="1" x14ac:dyDescent="0.25">
      <c r="A1002" s="3">
        <v>1000</v>
      </c>
      <c r="B1002" s="34" t="s">
        <v>1922</v>
      </c>
      <c r="C1002" s="34" t="s">
        <v>1923</v>
      </c>
      <c r="D1002" s="33">
        <v>2</v>
      </c>
      <c r="E1002" s="33" t="s">
        <v>33</v>
      </c>
      <c r="F1002" s="33" t="s">
        <v>39</v>
      </c>
      <c r="G1002" s="7" t="s">
        <v>46</v>
      </c>
      <c r="H1002" s="42">
        <v>42685</v>
      </c>
      <c r="I1002" s="26">
        <v>1026</v>
      </c>
      <c r="J1002" s="8" t="s">
        <v>22</v>
      </c>
      <c r="K1002" s="8" t="s">
        <v>22</v>
      </c>
      <c r="L1002" s="8" t="s">
        <v>22</v>
      </c>
      <c r="M1002" s="8" t="s">
        <v>22</v>
      </c>
      <c r="N1002" s="8" t="s">
        <v>22</v>
      </c>
      <c r="O1002" s="8" t="s">
        <v>22</v>
      </c>
      <c r="P1002" s="10" t="s">
        <v>22</v>
      </c>
      <c r="Q1002" s="8" t="s">
        <v>1912</v>
      </c>
      <c r="R1002" s="33" t="s">
        <v>36</v>
      </c>
      <c r="S1002" s="33">
        <v>9459251883</v>
      </c>
      <c r="T1002" s="33" t="s">
        <v>30</v>
      </c>
    </row>
    <row r="1003" spans="1:20" s="65" customFormat="1" ht="30" customHeight="1" x14ac:dyDescent="0.25">
      <c r="A1003" s="3">
        <v>1001</v>
      </c>
      <c r="B1003" s="37" t="s">
        <v>1924</v>
      </c>
      <c r="C1003" s="37" t="s">
        <v>1925</v>
      </c>
      <c r="D1003" s="6">
        <v>10</v>
      </c>
      <c r="E1003" s="6" t="s">
        <v>19</v>
      </c>
      <c r="F1003" s="6" t="s">
        <v>120</v>
      </c>
      <c r="G1003" s="19" t="s">
        <v>1926</v>
      </c>
      <c r="H1003" s="22">
        <v>42685</v>
      </c>
      <c r="I1003" s="23">
        <v>2769</v>
      </c>
      <c r="J1003" s="16" t="s">
        <v>22</v>
      </c>
      <c r="K1003" s="16" t="s">
        <v>22</v>
      </c>
      <c r="L1003" s="16" t="s">
        <v>22</v>
      </c>
      <c r="M1003" s="16" t="s">
        <v>22</v>
      </c>
      <c r="N1003" s="16" t="s">
        <v>22</v>
      </c>
      <c r="O1003" s="16" t="s">
        <v>22</v>
      </c>
      <c r="P1003" s="17" t="s">
        <v>22</v>
      </c>
      <c r="Q1003" s="16" t="s">
        <v>1912</v>
      </c>
      <c r="R1003" s="6" t="s">
        <v>177</v>
      </c>
      <c r="S1003" s="6">
        <v>9736083808</v>
      </c>
      <c r="T1003" s="6" t="s">
        <v>30</v>
      </c>
    </row>
    <row r="1004" spans="1:20" s="38" customFormat="1" ht="30" customHeight="1" x14ac:dyDescent="0.25">
      <c r="A1004" s="3">
        <v>1002</v>
      </c>
      <c r="B1004" s="34" t="s">
        <v>1927</v>
      </c>
      <c r="C1004" s="34" t="s">
        <v>1928</v>
      </c>
      <c r="D1004" s="33">
        <v>56</v>
      </c>
      <c r="E1004" s="33" t="s">
        <v>19</v>
      </c>
      <c r="F1004" s="33" t="s">
        <v>135</v>
      </c>
      <c r="G1004" s="7" t="s">
        <v>109</v>
      </c>
      <c r="H1004" s="42">
        <v>42685</v>
      </c>
      <c r="I1004" s="26">
        <v>420</v>
      </c>
      <c r="J1004" s="8" t="s">
        <v>22</v>
      </c>
      <c r="K1004" s="8" t="s">
        <v>22</v>
      </c>
      <c r="L1004" s="8" t="s">
        <v>22</v>
      </c>
      <c r="M1004" s="8" t="s">
        <v>22</v>
      </c>
      <c r="N1004" s="8" t="s">
        <v>22</v>
      </c>
      <c r="O1004" s="8" t="s">
        <v>22</v>
      </c>
      <c r="P1004" s="10" t="s">
        <v>22</v>
      </c>
      <c r="Q1004" s="8" t="s">
        <v>1912</v>
      </c>
      <c r="R1004" s="33" t="s">
        <v>23</v>
      </c>
      <c r="S1004" s="33">
        <v>7832018800</v>
      </c>
      <c r="T1004" s="33" t="s">
        <v>30</v>
      </c>
    </row>
    <row r="1005" spans="1:20" s="38" customFormat="1" ht="30" customHeight="1" x14ac:dyDescent="0.25">
      <c r="A1005" s="3">
        <v>1003</v>
      </c>
      <c r="B1005" s="34" t="s">
        <v>1929</v>
      </c>
      <c r="C1005" s="34" t="s">
        <v>1930</v>
      </c>
      <c r="D1005" s="33">
        <v>68</v>
      </c>
      <c r="E1005" s="33" t="s">
        <v>33</v>
      </c>
      <c r="F1005" s="33" t="s">
        <v>49</v>
      </c>
      <c r="G1005" s="7" t="s">
        <v>109</v>
      </c>
      <c r="H1005" s="42">
        <v>42685</v>
      </c>
      <c r="I1005" s="26">
        <v>420</v>
      </c>
      <c r="J1005" s="8" t="s">
        <v>22</v>
      </c>
      <c r="K1005" s="8" t="s">
        <v>22</v>
      </c>
      <c r="L1005" s="8" t="s">
        <v>22</v>
      </c>
      <c r="M1005" s="8" t="s">
        <v>22</v>
      </c>
      <c r="N1005" s="8" t="s">
        <v>22</v>
      </c>
      <c r="O1005" s="8" t="s">
        <v>22</v>
      </c>
      <c r="P1005" s="10" t="s">
        <v>22</v>
      </c>
      <c r="Q1005" s="8" t="s">
        <v>1912</v>
      </c>
      <c r="R1005" s="33" t="s">
        <v>36</v>
      </c>
      <c r="S1005" s="33" t="s">
        <v>24</v>
      </c>
      <c r="T1005" s="33" t="s">
        <v>30</v>
      </c>
    </row>
    <row r="1006" spans="1:20" s="92" customFormat="1" ht="30" customHeight="1" x14ac:dyDescent="0.25">
      <c r="A1006" s="3">
        <v>1004</v>
      </c>
      <c r="B1006" s="80" t="s">
        <v>1931</v>
      </c>
      <c r="C1006" s="80" t="s">
        <v>1932</v>
      </c>
      <c r="D1006" s="43">
        <v>30</v>
      </c>
      <c r="E1006" s="43" t="s">
        <v>19</v>
      </c>
      <c r="F1006" s="43" t="s">
        <v>126</v>
      </c>
      <c r="G1006" s="87" t="s">
        <v>109</v>
      </c>
      <c r="H1006" s="44">
        <v>42690</v>
      </c>
      <c r="I1006" s="45">
        <v>420</v>
      </c>
      <c r="J1006" s="46" t="s">
        <v>22</v>
      </c>
      <c r="K1006" s="46" t="s">
        <v>22</v>
      </c>
      <c r="L1006" s="46" t="s">
        <v>22</v>
      </c>
      <c r="M1006" s="46" t="s">
        <v>22</v>
      </c>
      <c r="N1006" s="46" t="s">
        <v>22</v>
      </c>
      <c r="O1006" s="46" t="s">
        <v>22</v>
      </c>
      <c r="P1006" s="47" t="s">
        <v>22</v>
      </c>
      <c r="Q1006" s="46" t="s">
        <v>1912</v>
      </c>
      <c r="R1006" s="43" t="s">
        <v>36</v>
      </c>
      <c r="S1006" s="43">
        <v>9816619144</v>
      </c>
      <c r="T1006" s="43" t="s">
        <v>30</v>
      </c>
    </row>
    <row r="1007" spans="1:20" s="92" customFormat="1" ht="30" customHeight="1" x14ac:dyDescent="0.25">
      <c r="A1007" s="3">
        <v>1005</v>
      </c>
      <c r="B1007" s="80" t="s">
        <v>1933</v>
      </c>
      <c r="C1007" s="80" t="s">
        <v>1934</v>
      </c>
      <c r="D1007" s="43">
        <v>34</v>
      </c>
      <c r="E1007" s="43" t="s">
        <v>19</v>
      </c>
      <c r="F1007" s="43" t="s">
        <v>895</v>
      </c>
      <c r="G1007" s="87" t="s">
        <v>115</v>
      </c>
      <c r="H1007" s="44">
        <v>42690</v>
      </c>
      <c r="I1007" s="45">
        <v>1988</v>
      </c>
      <c r="J1007" s="46" t="s">
        <v>22</v>
      </c>
      <c r="K1007" s="46" t="s">
        <v>22</v>
      </c>
      <c r="L1007" s="46" t="s">
        <v>22</v>
      </c>
      <c r="M1007" s="46" t="s">
        <v>22</v>
      </c>
      <c r="N1007" s="46" t="s">
        <v>22</v>
      </c>
      <c r="O1007" s="46" t="s">
        <v>22</v>
      </c>
      <c r="P1007" s="47" t="s">
        <v>22</v>
      </c>
      <c r="Q1007" s="46" t="s">
        <v>1912</v>
      </c>
      <c r="R1007" s="43" t="s">
        <v>23</v>
      </c>
      <c r="S1007" s="43">
        <v>9736347883</v>
      </c>
      <c r="T1007" s="43" t="s">
        <v>30</v>
      </c>
    </row>
    <row r="1008" spans="1:20" s="92" customFormat="1" ht="30" customHeight="1" x14ac:dyDescent="0.25">
      <c r="A1008" s="3">
        <v>1006</v>
      </c>
      <c r="B1008" s="80" t="s">
        <v>1935</v>
      </c>
      <c r="C1008" s="80" t="s">
        <v>1936</v>
      </c>
      <c r="D1008" s="43">
        <v>68</v>
      </c>
      <c r="E1008" s="43" t="s">
        <v>19</v>
      </c>
      <c r="F1008" s="43" t="s">
        <v>227</v>
      </c>
      <c r="G1008" s="87" t="s">
        <v>43</v>
      </c>
      <c r="H1008" s="44">
        <v>42690</v>
      </c>
      <c r="I1008" s="45">
        <v>1075</v>
      </c>
      <c r="J1008" s="46" t="s">
        <v>22</v>
      </c>
      <c r="K1008" s="46" t="s">
        <v>22</v>
      </c>
      <c r="L1008" s="46" t="s">
        <v>22</v>
      </c>
      <c r="M1008" s="46" t="s">
        <v>22</v>
      </c>
      <c r="N1008" s="46" t="s">
        <v>22</v>
      </c>
      <c r="O1008" s="46" t="s">
        <v>22</v>
      </c>
      <c r="P1008" s="47" t="s">
        <v>22</v>
      </c>
      <c r="Q1008" s="46" t="s">
        <v>1912</v>
      </c>
      <c r="R1008" s="43" t="s">
        <v>177</v>
      </c>
      <c r="S1008" s="43">
        <v>8894845982</v>
      </c>
      <c r="T1008" s="43" t="s">
        <v>25</v>
      </c>
    </row>
    <row r="1009" spans="1:20" s="92" customFormat="1" ht="30" customHeight="1" x14ac:dyDescent="0.25">
      <c r="A1009" s="3">
        <v>1007</v>
      </c>
      <c r="B1009" s="80" t="s">
        <v>1937</v>
      </c>
      <c r="C1009" s="80" t="s">
        <v>1938</v>
      </c>
      <c r="D1009" s="43">
        <v>57</v>
      </c>
      <c r="E1009" s="43" t="s">
        <v>19</v>
      </c>
      <c r="F1009" s="43" t="s">
        <v>106</v>
      </c>
      <c r="G1009" s="87" t="s">
        <v>109</v>
      </c>
      <c r="H1009" s="44">
        <v>42690</v>
      </c>
      <c r="I1009" s="45">
        <v>420</v>
      </c>
      <c r="J1009" s="46" t="s">
        <v>22</v>
      </c>
      <c r="K1009" s="46" t="s">
        <v>22</v>
      </c>
      <c r="L1009" s="46" t="s">
        <v>22</v>
      </c>
      <c r="M1009" s="46" t="s">
        <v>22</v>
      </c>
      <c r="N1009" s="46" t="s">
        <v>22</v>
      </c>
      <c r="O1009" s="46" t="s">
        <v>22</v>
      </c>
      <c r="P1009" s="47" t="s">
        <v>22</v>
      </c>
      <c r="Q1009" s="46" t="s">
        <v>1912</v>
      </c>
      <c r="R1009" s="43" t="s">
        <v>23</v>
      </c>
      <c r="S1009" s="43">
        <v>8628848799</v>
      </c>
      <c r="T1009" s="43" t="s">
        <v>30</v>
      </c>
    </row>
    <row r="1010" spans="1:20" s="92" customFormat="1" ht="30" customHeight="1" x14ac:dyDescent="0.25">
      <c r="A1010" s="3">
        <v>1008</v>
      </c>
      <c r="B1010" s="80" t="s">
        <v>1939</v>
      </c>
      <c r="C1010" s="80" t="s">
        <v>1940</v>
      </c>
      <c r="D1010" s="43">
        <v>70</v>
      </c>
      <c r="E1010" s="43" t="s">
        <v>33</v>
      </c>
      <c r="F1010" s="43" t="s">
        <v>28</v>
      </c>
      <c r="G1010" s="87" t="s">
        <v>43</v>
      </c>
      <c r="H1010" s="44">
        <v>42690</v>
      </c>
      <c r="I1010" s="45">
        <v>1075</v>
      </c>
      <c r="J1010" s="46" t="s">
        <v>22</v>
      </c>
      <c r="K1010" s="46" t="s">
        <v>22</v>
      </c>
      <c r="L1010" s="46" t="s">
        <v>22</v>
      </c>
      <c r="M1010" s="46" t="s">
        <v>22</v>
      </c>
      <c r="N1010" s="46" t="s">
        <v>22</v>
      </c>
      <c r="O1010" s="46" t="s">
        <v>22</v>
      </c>
      <c r="P1010" s="47" t="s">
        <v>22</v>
      </c>
      <c r="Q1010" s="46" t="s">
        <v>1912</v>
      </c>
      <c r="R1010" s="43" t="s">
        <v>36</v>
      </c>
      <c r="S1010" s="43">
        <v>9816929542</v>
      </c>
      <c r="T1010" s="43" t="s">
        <v>25</v>
      </c>
    </row>
    <row r="1011" spans="1:20" s="92" customFormat="1" ht="30" customHeight="1" x14ac:dyDescent="0.25">
      <c r="A1011" s="3">
        <v>1009</v>
      </c>
      <c r="B1011" s="80" t="s">
        <v>1941</v>
      </c>
      <c r="C1011" s="80" t="s">
        <v>1942</v>
      </c>
      <c r="D1011" s="43">
        <v>4</v>
      </c>
      <c r="E1011" s="43" t="s">
        <v>19</v>
      </c>
      <c r="F1011" s="43" t="s">
        <v>595</v>
      </c>
      <c r="G1011" s="87" t="s">
        <v>211</v>
      </c>
      <c r="H1011" s="44">
        <v>42690</v>
      </c>
      <c r="I1011" s="45">
        <v>7200</v>
      </c>
      <c r="J1011" s="46" t="s">
        <v>22</v>
      </c>
      <c r="K1011" s="46" t="s">
        <v>22</v>
      </c>
      <c r="L1011" s="46" t="s">
        <v>22</v>
      </c>
      <c r="M1011" s="46" t="s">
        <v>22</v>
      </c>
      <c r="N1011" s="46" t="s">
        <v>22</v>
      </c>
      <c r="O1011" s="46" t="s">
        <v>22</v>
      </c>
      <c r="P1011" s="47" t="s">
        <v>22</v>
      </c>
      <c r="Q1011" s="46" t="s">
        <v>1912</v>
      </c>
      <c r="R1011" s="43" t="s">
        <v>23</v>
      </c>
      <c r="S1011" s="43">
        <v>9736184028</v>
      </c>
      <c r="T1011" s="43" t="s">
        <v>30</v>
      </c>
    </row>
    <row r="1012" spans="1:20" s="92" customFormat="1" ht="30" customHeight="1" x14ac:dyDescent="0.25">
      <c r="A1012" s="3">
        <v>1010</v>
      </c>
      <c r="B1012" s="80" t="s">
        <v>1943</v>
      </c>
      <c r="C1012" s="80" t="s">
        <v>1944</v>
      </c>
      <c r="D1012" s="43">
        <v>40</v>
      </c>
      <c r="E1012" s="43" t="s">
        <v>19</v>
      </c>
      <c r="F1012" s="43" t="s">
        <v>368</v>
      </c>
      <c r="G1012" s="87" t="s">
        <v>109</v>
      </c>
      <c r="H1012" s="44">
        <v>42690</v>
      </c>
      <c r="I1012" s="45">
        <v>420</v>
      </c>
      <c r="J1012" s="46" t="s">
        <v>22</v>
      </c>
      <c r="K1012" s="46" t="s">
        <v>22</v>
      </c>
      <c r="L1012" s="46" t="s">
        <v>22</v>
      </c>
      <c r="M1012" s="46" t="s">
        <v>22</v>
      </c>
      <c r="N1012" s="46" t="s">
        <v>22</v>
      </c>
      <c r="O1012" s="46" t="s">
        <v>22</v>
      </c>
      <c r="P1012" s="47" t="s">
        <v>22</v>
      </c>
      <c r="Q1012" s="46" t="s">
        <v>1912</v>
      </c>
      <c r="R1012" s="43" t="s">
        <v>23</v>
      </c>
      <c r="S1012" s="43">
        <v>9816357416</v>
      </c>
      <c r="T1012" s="43" t="s">
        <v>30</v>
      </c>
    </row>
    <row r="1013" spans="1:20" s="92" customFormat="1" ht="30" customHeight="1" x14ac:dyDescent="0.25">
      <c r="A1013" s="3">
        <v>1011</v>
      </c>
      <c r="B1013" s="80" t="s">
        <v>1945</v>
      </c>
      <c r="C1013" s="80" t="s">
        <v>1946</v>
      </c>
      <c r="D1013" s="43">
        <v>22</v>
      </c>
      <c r="E1013" s="43" t="s">
        <v>19</v>
      </c>
      <c r="F1013" s="43" t="s">
        <v>873</v>
      </c>
      <c r="G1013" s="87" t="s">
        <v>109</v>
      </c>
      <c r="H1013" s="44">
        <v>42690</v>
      </c>
      <c r="I1013" s="45">
        <v>420</v>
      </c>
      <c r="J1013" s="46" t="s">
        <v>22</v>
      </c>
      <c r="K1013" s="46" t="s">
        <v>22</v>
      </c>
      <c r="L1013" s="46" t="s">
        <v>22</v>
      </c>
      <c r="M1013" s="46" t="s">
        <v>22</v>
      </c>
      <c r="N1013" s="46" t="s">
        <v>22</v>
      </c>
      <c r="O1013" s="46" t="s">
        <v>22</v>
      </c>
      <c r="P1013" s="47" t="s">
        <v>22</v>
      </c>
      <c r="Q1013" s="46" t="s">
        <v>1912</v>
      </c>
      <c r="R1013" s="43" t="s">
        <v>36</v>
      </c>
      <c r="S1013" s="43">
        <v>8629823632</v>
      </c>
      <c r="T1013" s="43" t="s">
        <v>30</v>
      </c>
    </row>
    <row r="1014" spans="1:20" s="92" customFormat="1" ht="30" customHeight="1" x14ac:dyDescent="0.25">
      <c r="A1014" s="3">
        <v>1012</v>
      </c>
      <c r="B1014" s="80" t="s">
        <v>1947</v>
      </c>
      <c r="C1014" s="80" t="s">
        <v>1948</v>
      </c>
      <c r="D1014" s="43">
        <v>26</v>
      </c>
      <c r="E1014" s="43" t="s">
        <v>19</v>
      </c>
      <c r="F1014" s="43" t="s">
        <v>135</v>
      </c>
      <c r="G1014" s="87" t="s">
        <v>756</v>
      </c>
      <c r="H1014" s="44">
        <v>42690</v>
      </c>
      <c r="I1014" s="45">
        <v>5680</v>
      </c>
      <c r="J1014" s="46" t="s">
        <v>22</v>
      </c>
      <c r="K1014" s="46" t="s">
        <v>22</v>
      </c>
      <c r="L1014" s="46" t="s">
        <v>22</v>
      </c>
      <c r="M1014" s="46" t="s">
        <v>22</v>
      </c>
      <c r="N1014" s="46" t="s">
        <v>22</v>
      </c>
      <c r="O1014" s="46" t="s">
        <v>22</v>
      </c>
      <c r="P1014" s="47" t="s">
        <v>22</v>
      </c>
      <c r="Q1014" s="46" t="s">
        <v>1912</v>
      </c>
      <c r="R1014" s="43" t="s">
        <v>23</v>
      </c>
      <c r="S1014" s="43">
        <v>9805197091</v>
      </c>
      <c r="T1014" s="43" t="s">
        <v>25</v>
      </c>
    </row>
    <row r="1015" spans="1:20" s="92" customFormat="1" ht="30" customHeight="1" x14ac:dyDescent="0.25">
      <c r="A1015" s="3">
        <v>1013</v>
      </c>
      <c r="B1015" s="80" t="s">
        <v>1949</v>
      </c>
      <c r="C1015" s="80" t="s">
        <v>1950</v>
      </c>
      <c r="D1015" s="43">
        <v>46</v>
      </c>
      <c r="E1015" s="43" t="s">
        <v>33</v>
      </c>
      <c r="F1015" s="43" t="s">
        <v>895</v>
      </c>
      <c r="G1015" s="87" t="s">
        <v>115</v>
      </c>
      <c r="H1015" s="44">
        <v>42690</v>
      </c>
      <c r="I1015" s="45">
        <v>1988</v>
      </c>
      <c r="J1015" s="46" t="s">
        <v>22</v>
      </c>
      <c r="K1015" s="46" t="s">
        <v>22</v>
      </c>
      <c r="L1015" s="46" t="s">
        <v>22</v>
      </c>
      <c r="M1015" s="46" t="s">
        <v>22</v>
      </c>
      <c r="N1015" s="46" t="s">
        <v>22</v>
      </c>
      <c r="O1015" s="46" t="s">
        <v>22</v>
      </c>
      <c r="P1015" s="47" t="s">
        <v>22</v>
      </c>
      <c r="Q1015" s="46" t="s">
        <v>1912</v>
      </c>
      <c r="R1015" s="43" t="s">
        <v>36</v>
      </c>
      <c r="S1015" s="43">
        <v>9816264950</v>
      </c>
      <c r="T1015" s="43" t="s">
        <v>30</v>
      </c>
    </row>
    <row r="1016" spans="1:20" s="92" customFormat="1" ht="30" customHeight="1" x14ac:dyDescent="0.25">
      <c r="A1016" s="3">
        <v>1014</v>
      </c>
      <c r="B1016" s="80" t="s">
        <v>1951</v>
      </c>
      <c r="C1016" s="80" t="s">
        <v>1952</v>
      </c>
      <c r="D1016" s="43">
        <v>60</v>
      </c>
      <c r="E1016" s="43" t="s">
        <v>19</v>
      </c>
      <c r="F1016" s="43" t="s">
        <v>368</v>
      </c>
      <c r="G1016" s="87" t="s">
        <v>109</v>
      </c>
      <c r="H1016" s="44">
        <v>42690</v>
      </c>
      <c r="I1016" s="45">
        <v>420</v>
      </c>
      <c r="J1016" s="46" t="s">
        <v>22</v>
      </c>
      <c r="K1016" s="46" t="s">
        <v>22</v>
      </c>
      <c r="L1016" s="46" t="s">
        <v>22</v>
      </c>
      <c r="M1016" s="46" t="s">
        <v>22</v>
      </c>
      <c r="N1016" s="46" t="s">
        <v>22</v>
      </c>
      <c r="O1016" s="46" t="s">
        <v>22</v>
      </c>
      <c r="P1016" s="47" t="s">
        <v>22</v>
      </c>
      <c r="Q1016" s="46" t="s">
        <v>1912</v>
      </c>
      <c r="R1016" s="43" t="s">
        <v>36</v>
      </c>
      <c r="S1016" s="43">
        <v>8894890434</v>
      </c>
      <c r="T1016" s="43" t="s">
        <v>30</v>
      </c>
    </row>
    <row r="1017" spans="1:20" s="92" customFormat="1" ht="30" customHeight="1" x14ac:dyDescent="0.25">
      <c r="A1017" s="3">
        <v>1015</v>
      </c>
      <c r="B1017" s="80" t="s">
        <v>1953</v>
      </c>
      <c r="C1017" s="80" t="s">
        <v>1954</v>
      </c>
      <c r="D1017" s="43">
        <v>41</v>
      </c>
      <c r="E1017" s="43" t="s">
        <v>19</v>
      </c>
      <c r="F1017" s="43" t="s">
        <v>313</v>
      </c>
      <c r="G1017" s="87" t="s">
        <v>109</v>
      </c>
      <c r="H1017" s="44">
        <v>42690</v>
      </c>
      <c r="I1017" s="45">
        <v>420</v>
      </c>
      <c r="J1017" s="46" t="s">
        <v>22</v>
      </c>
      <c r="K1017" s="46" t="s">
        <v>22</v>
      </c>
      <c r="L1017" s="46" t="s">
        <v>22</v>
      </c>
      <c r="M1017" s="46" t="s">
        <v>22</v>
      </c>
      <c r="N1017" s="46" t="s">
        <v>22</v>
      </c>
      <c r="O1017" s="46" t="s">
        <v>22</v>
      </c>
      <c r="P1017" s="47" t="s">
        <v>22</v>
      </c>
      <c r="Q1017" s="46" t="s">
        <v>1912</v>
      </c>
      <c r="R1017" s="43" t="s">
        <v>36</v>
      </c>
      <c r="S1017" s="43">
        <v>9736263806</v>
      </c>
      <c r="T1017" s="43" t="s">
        <v>30</v>
      </c>
    </row>
    <row r="1018" spans="1:20" s="92" customFormat="1" ht="30" customHeight="1" x14ac:dyDescent="0.25">
      <c r="A1018" s="3">
        <v>1016</v>
      </c>
      <c r="B1018" s="80" t="s">
        <v>1955</v>
      </c>
      <c r="C1018" s="80" t="s">
        <v>1956</v>
      </c>
      <c r="D1018" s="43">
        <v>58</v>
      </c>
      <c r="E1018" s="43" t="s">
        <v>19</v>
      </c>
      <c r="F1018" s="43" t="s">
        <v>227</v>
      </c>
      <c r="G1018" s="87" t="s">
        <v>43</v>
      </c>
      <c r="H1018" s="44">
        <v>42690</v>
      </c>
      <c r="I1018" s="45">
        <v>1075</v>
      </c>
      <c r="J1018" s="46" t="s">
        <v>22</v>
      </c>
      <c r="K1018" s="46" t="s">
        <v>22</v>
      </c>
      <c r="L1018" s="46" t="s">
        <v>22</v>
      </c>
      <c r="M1018" s="46" t="s">
        <v>22</v>
      </c>
      <c r="N1018" s="46" t="s">
        <v>22</v>
      </c>
      <c r="O1018" s="46" t="s">
        <v>22</v>
      </c>
      <c r="P1018" s="47" t="s">
        <v>22</v>
      </c>
      <c r="Q1018" s="46" t="s">
        <v>1912</v>
      </c>
      <c r="R1018" s="43" t="s">
        <v>23</v>
      </c>
      <c r="S1018" s="43">
        <v>9882716871</v>
      </c>
      <c r="T1018" s="43" t="s">
        <v>25</v>
      </c>
    </row>
    <row r="1019" spans="1:20" s="92" customFormat="1" ht="30" customHeight="1" x14ac:dyDescent="0.25">
      <c r="A1019" s="3">
        <v>1017</v>
      </c>
      <c r="B1019" s="80" t="s">
        <v>1957</v>
      </c>
      <c r="C1019" s="80" t="s">
        <v>1958</v>
      </c>
      <c r="D1019" s="43">
        <v>63</v>
      </c>
      <c r="E1019" s="43" t="s">
        <v>33</v>
      </c>
      <c r="F1019" s="43" t="s">
        <v>39</v>
      </c>
      <c r="G1019" s="87" t="s">
        <v>62</v>
      </c>
      <c r="H1019" s="44">
        <v>42690</v>
      </c>
      <c r="I1019" s="45">
        <v>84</v>
      </c>
      <c r="J1019" s="46" t="s">
        <v>22</v>
      </c>
      <c r="K1019" s="46" t="s">
        <v>22</v>
      </c>
      <c r="L1019" s="46" t="s">
        <v>22</v>
      </c>
      <c r="M1019" s="46" t="s">
        <v>22</v>
      </c>
      <c r="N1019" s="46" t="s">
        <v>22</v>
      </c>
      <c r="O1019" s="46" t="s">
        <v>22</v>
      </c>
      <c r="P1019" s="47" t="s">
        <v>22</v>
      </c>
      <c r="Q1019" s="46" t="s">
        <v>1912</v>
      </c>
      <c r="R1019" s="43" t="s">
        <v>23</v>
      </c>
      <c r="S1019" s="43">
        <v>8894344704</v>
      </c>
      <c r="T1019" s="43" t="s">
        <v>63</v>
      </c>
    </row>
    <row r="1020" spans="1:20" s="92" customFormat="1" ht="30" customHeight="1" x14ac:dyDescent="0.25">
      <c r="A1020" s="3">
        <v>1018</v>
      </c>
      <c r="B1020" s="80" t="s">
        <v>1959</v>
      </c>
      <c r="C1020" s="80" t="s">
        <v>1960</v>
      </c>
      <c r="D1020" s="43">
        <v>71</v>
      </c>
      <c r="E1020" s="43" t="s">
        <v>19</v>
      </c>
      <c r="F1020" s="43" t="s">
        <v>595</v>
      </c>
      <c r="G1020" s="87" t="s">
        <v>62</v>
      </c>
      <c r="H1020" s="44">
        <v>42690</v>
      </c>
      <c r="I1020" s="45">
        <v>84</v>
      </c>
      <c r="J1020" s="46" t="s">
        <v>22</v>
      </c>
      <c r="K1020" s="46" t="s">
        <v>22</v>
      </c>
      <c r="L1020" s="46" t="s">
        <v>22</v>
      </c>
      <c r="M1020" s="46" t="s">
        <v>22</v>
      </c>
      <c r="N1020" s="46" t="s">
        <v>22</v>
      </c>
      <c r="O1020" s="46" t="s">
        <v>22</v>
      </c>
      <c r="P1020" s="47" t="s">
        <v>22</v>
      </c>
      <c r="Q1020" s="46" t="s">
        <v>1912</v>
      </c>
      <c r="R1020" s="43" t="s">
        <v>212</v>
      </c>
      <c r="S1020" s="43">
        <v>9816196474</v>
      </c>
      <c r="T1020" s="43" t="s">
        <v>63</v>
      </c>
    </row>
    <row r="1021" spans="1:20" s="92" customFormat="1" ht="30" customHeight="1" x14ac:dyDescent="0.25">
      <c r="A1021" s="3">
        <v>1019</v>
      </c>
      <c r="B1021" s="80" t="s">
        <v>1961</v>
      </c>
      <c r="C1021" s="80" t="s">
        <v>1962</v>
      </c>
      <c r="D1021" s="43">
        <v>79</v>
      </c>
      <c r="E1021" s="43" t="s">
        <v>19</v>
      </c>
      <c r="F1021" s="43" t="s">
        <v>135</v>
      </c>
      <c r="G1021" s="87" t="s">
        <v>121</v>
      </c>
      <c r="H1021" s="44">
        <v>42690</v>
      </c>
      <c r="I1021" s="45">
        <v>875</v>
      </c>
      <c r="J1021" s="46" t="s">
        <v>22</v>
      </c>
      <c r="K1021" s="46" t="s">
        <v>22</v>
      </c>
      <c r="L1021" s="46" t="s">
        <v>22</v>
      </c>
      <c r="M1021" s="46" t="s">
        <v>22</v>
      </c>
      <c r="N1021" s="46" t="s">
        <v>22</v>
      </c>
      <c r="O1021" s="46" t="s">
        <v>22</v>
      </c>
      <c r="P1021" s="47" t="s">
        <v>22</v>
      </c>
      <c r="Q1021" s="46" t="s">
        <v>1912</v>
      </c>
      <c r="R1021" s="43" t="s">
        <v>23</v>
      </c>
      <c r="S1021" s="43">
        <v>7832075820</v>
      </c>
      <c r="T1021" s="43" t="s">
        <v>25</v>
      </c>
    </row>
    <row r="1022" spans="1:20" s="92" customFormat="1" ht="30" customHeight="1" x14ac:dyDescent="0.25">
      <c r="A1022" s="3">
        <v>1020</v>
      </c>
      <c r="B1022" s="80" t="s">
        <v>1963</v>
      </c>
      <c r="C1022" s="80" t="s">
        <v>1964</v>
      </c>
      <c r="D1022" s="43">
        <v>50</v>
      </c>
      <c r="E1022" s="43" t="s">
        <v>19</v>
      </c>
      <c r="F1022" s="43" t="s">
        <v>49</v>
      </c>
      <c r="G1022" s="87" t="s">
        <v>21</v>
      </c>
      <c r="H1022" s="44">
        <v>42690</v>
      </c>
      <c r="I1022" s="45">
        <v>1075</v>
      </c>
      <c r="J1022" s="46" t="s">
        <v>22</v>
      </c>
      <c r="K1022" s="46" t="s">
        <v>22</v>
      </c>
      <c r="L1022" s="46" t="s">
        <v>22</v>
      </c>
      <c r="M1022" s="46" t="s">
        <v>22</v>
      </c>
      <c r="N1022" s="46" t="s">
        <v>22</v>
      </c>
      <c r="O1022" s="46" t="s">
        <v>22</v>
      </c>
      <c r="P1022" s="47" t="s">
        <v>22</v>
      </c>
      <c r="Q1022" s="46" t="s">
        <v>1912</v>
      </c>
      <c r="R1022" s="43" t="s">
        <v>23</v>
      </c>
      <c r="S1022" s="43">
        <v>9816153612</v>
      </c>
      <c r="T1022" s="43" t="s">
        <v>25</v>
      </c>
    </row>
    <row r="1023" spans="1:20" s="92" customFormat="1" ht="30" customHeight="1" x14ac:dyDescent="0.25">
      <c r="A1023" s="3">
        <v>1021</v>
      </c>
      <c r="B1023" s="80" t="s">
        <v>1965</v>
      </c>
      <c r="C1023" s="80" t="s">
        <v>1966</v>
      </c>
      <c r="D1023" s="43">
        <v>53</v>
      </c>
      <c r="E1023" s="43" t="s">
        <v>19</v>
      </c>
      <c r="F1023" s="43" t="s">
        <v>28</v>
      </c>
      <c r="G1023" s="87" t="s">
        <v>121</v>
      </c>
      <c r="H1023" s="44">
        <v>42690</v>
      </c>
      <c r="I1023" s="45">
        <v>875</v>
      </c>
      <c r="J1023" s="46" t="s">
        <v>22</v>
      </c>
      <c r="K1023" s="46" t="s">
        <v>22</v>
      </c>
      <c r="L1023" s="46" t="s">
        <v>22</v>
      </c>
      <c r="M1023" s="46" t="s">
        <v>22</v>
      </c>
      <c r="N1023" s="46" t="s">
        <v>22</v>
      </c>
      <c r="O1023" s="46" t="s">
        <v>22</v>
      </c>
      <c r="P1023" s="47" t="s">
        <v>22</v>
      </c>
      <c r="Q1023" s="46" t="s">
        <v>1912</v>
      </c>
      <c r="R1023" s="43" t="s">
        <v>36</v>
      </c>
      <c r="S1023" s="43">
        <v>9816074986</v>
      </c>
      <c r="T1023" s="43" t="s">
        <v>25</v>
      </c>
    </row>
    <row r="1024" spans="1:20" s="92" customFormat="1" ht="30" customHeight="1" x14ac:dyDescent="0.25">
      <c r="A1024" s="3">
        <v>1022</v>
      </c>
      <c r="B1024" s="80" t="s">
        <v>1967</v>
      </c>
      <c r="C1024" s="80" t="s">
        <v>1968</v>
      </c>
      <c r="D1024" s="43">
        <v>61</v>
      </c>
      <c r="E1024" s="43" t="s">
        <v>19</v>
      </c>
      <c r="F1024" s="43" t="s">
        <v>126</v>
      </c>
      <c r="G1024" s="87" t="s">
        <v>50</v>
      </c>
      <c r="H1024" s="44">
        <v>42690</v>
      </c>
      <c r="I1024" s="45">
        <v>1075</v>
      </c>
      <c r="J1024" s="46" t="s">
        <v>22</v>
      </c>
      <c r="K1024" s="46" t="s">
        <v>22</v>
      </c>
      <c r="L1024" s="46" t="s">
        <v>22</v>
      </c>
      <c r="M1024" s="46" t="s">
        <v>22</v>
      </c>
      <c r="N1024" s="46" t="s">
        <v>22</v>
      </c>
      <c r="O1024" s="46" t="s">
        <v>22</v>
      </c>
      <c r="P1024" s="47" t="s">
        <v>22</v>
      </c>
      <c r="Q1024" s="46" t="s">
        <v>1912</v>
      </c>
      <c r="R1024" s="43" t="s">
        <v>23</v>
      </c>
      <c r="S1024" s="43">
        <v>9816619144</v>
      </c>
      <c r="T1024" s="43" t="s">
        <v>25</v>
      </c>
    </row>
    <row r="1025" spans="1:20" s="92" customFormat="1" ht="30" customHeight="1" x14ac:dyDescent="0.25">
      <c r="A1025" s="3">
        <v>1023</v>
      </c>
      <c r="B1025" s="80" t="s">
        <v>1969</v>
      </c>
      <c r="C1025" s="80" t="s">
        <v>1970</v>
      </c>
      <c r="D1025" s="43">
        <v>75</v>
      </c>
      <c r="E1025" s="43" t="s">
        <v>19</v>
      </c>
      <c r="F1025" s="43" t="s">
        <v>126</v>
      </c>
      <c r="G1025" s="87" t="s">
        <v>50</v>
      </c>
      <c r="H1025" s="44">
        <v>42690</v>
      </c>
      <c r="I1025" s="45">
        <v>1075</v>
      </c>
      <c r="J1025" s="46" t="s">
        <v>22</v>
      </c>
      <c r="K1025" s="46" t="s">
        <v>22</v>
      </c>
      <c r="L1025" s="46" t="s">
        <v>22</v>
      </c>
      <c r="M1025" s="46" t="s">
        <v>22</v>
      </c>
      <c r="N1025" s="46" t="s">
        <v>22</v>
      </c>
      <c r="O1025" s="46" t="s">
        <v>22</v>
      </c>
      <c r="P1025" s="47" t="s">
        <v>22</v>
      </c>
      <c r="Q1025" s="46" t="s">
        <v>1912</v>
      </c>
      <c r="R1025" s="43" t="s">
        <v>23</v>
      </c>
      <c r="S1025" s="43">
        <v>9805349425</v>
      </c>
      <c r="T1025" s="43" t="s">
        <v>25</v>
      </c>
    </row>
    <row r="1026" spans="1:20" s="92" customFormat="1" ht="30" customHeight="1" x14ac:dyDescent="0.25">
      <c r="A1026" s="3">
        <v>1024</v>
      </c>
      <c r="B1026" s="80" t="s">
        <v>1971</v>
      </c>
      <c r="C1026" s="80" t="s">
        <v>1972</v>
      </c>
      <c r="D1026" s="43">
        <v>60</v>
      </c>
      <c r="E1026" s="43" t="s">
        <v>33</v>
      </c>
      <c r="F1026" s="43" t="s">
        <v>126</v>
      </c>
      <c r="G1026" s="87" t="s">
        <v>62</v>
      </c>
      <c r="H1026" s="44">
        <v>42690</v>
      </c>
      <c r="I1026" s="45">
        <v>84</v>
      </c>
      <c r="J1026" s="46" t="s">
        <v>22</v>
      </c>
      <c r="K1026" s="46" t="s">
        <v>22</v>
      </c>
      <c r="L1026" s="46" t="s">
        <v>22</v>
      </c>
      <c r="M1026" s="46" t="s">
        <v>22</v>
      </c>
      <c r="N1026" s="46" t="s">
        <v>22</v>
      </c>
      <c r="O1026" s="46" t="s">
        <v>22</v>
      </c>
      <c r="P1026" s="47" t="s">
        <v>22</v>
      </c>
      <c r="Q1026" s="46"/>
      <c r="R1026" s="43" t="s">
        <v>23</v>
      </c>
      <c r="S1026" s="43">
        <v>9418540938</v>
      </c>
      <c r="T1026" s="43" t="s">
        <v>63</v>
      </c>
    </row>
    <row r="1027" spans="1:20" s="92" customFormat="1" ht="30" customHeight="1" x14ac:dyDescent="0.25">
      <c r="A1027" s="3">
        <v>1025</v>
      </c>
      <c r="B1027" s="80" t="s">
        <v>1973</v>
      </c>
      <c r="C1027" s="80" t="s">
        <v>1972</v>
      </c>
      <c r="D1027" s="43">
        <v>12</v>
      </c>
      <c r="E1027" s="43" t="s">
        <v>19</v>
      </c>
      <c r="F1027" s="43" t="s">
        <v>49</v>
      </c>
      <c r="G1027" s="87" t="s">
        <v>109</v>
      </c>
      <c r="H1027" s="44">
        <v>42690</v>
      </c>
      <c r="I1027" s="45">
        <v>420</v>
      </c>
      <c r="J1027" s="46" t="s">
        <v>22</v>
      </c>
      <c r="K1027" s="46" t="s">
        <v>22</v>
      </c>
      <c r="L1027" s="46" t="s">
        <v>22</v>
      </c>
      <c r="M1027" s="46" t="s">
        <v>22</v>
      </c>
      <c r="N1027" s="46" t="s">
        <v>22</v>
      </c>
      <c r="O1027" s="46" t="s">
        <v>22</v>
      </c>
      <c r="P1027" s="47" t="s">
        <v>22</v>
      </c>
      <c r="Q1027" s="46"/>
      <c r="R1027" s="43" t="s">
        <v>36</v>
      </c>
      <c r="S1027" s="43">
        <v>7832045004</v>
      </c>
      <c r="T1027" s="43" t="s">
        <v>30</v>
      </c>
    </row>
    <row r="1028" spans="1:20" s="92" customFormat="1" ht="30" customHeight="1" x14ac:dyDescent="0.25">
      <c r="A1028" s="3">
        <v>1026</v>
      </c>
      <c r="B1028" s="80" t="s">
        <v>1974</v>
      </c>
      <c r="C1028" s="80" t="s">
        <v>1975</v>
      </c>
      <c r="D1028" s="43">
        <v>45</v>
      </c>
      <c r="E1028" s="43" t="s">
        <v>33</v>
      </c>
      <c r="F1028" s="43" t="s">
        <v>49</v>
      </c>
      <c r="G1028" s="87" t="s">
        <v>62</v>
      </c>
      <c r="H1028" s="44">
        <v>42690</v>
      </c>
      <c r="I1028" s="45">
        <v>84</v>
      </c>
      <c r="J1028" s="46" t="s">
        <v>22</v>
      </c>
      <c r="K1028" s="46" t="s">
        <v>22</v>
      </c>
      <c r="L1028" s="46" t="s">
        <v>22</v>
      </c>
      <c r="M1028" s="46" t="s">
        <v>22</v>
      </c>
      <c r="N1028" s="46" t="s">
        <v>22</v>
      </c>
      <c r="O1028" s="46" t="s">
        <v>22</v>
      </c>
      <c r="P1028" s="47" t="s">
        <v>22</v>
      </c>
      <c r="Q1028" s="46" t="s">
        <v>1912</v>
      </c>
      <c r="R1028" s="43" t="s">
        <v>23</v>
      </c>
      <c r="S1028" s="43" t="s">
        <v>24</v>
      </c>
      <c r="T1028" s="43" t="s">
        <v>63</v>
      </c>
    </row>
    <row r="1029" spans="1:20" s="92" customFormat="1" ht="30" customHeight="1" x14ac:dyDescent="0.25">
      <c r="A1029" s="3">
        <v>1027</v>
      </c>
      <c r="B1029" s="80" t="s">
        <v>1976</v>
      </c>
      <c r="C1029" s="80" t="s">
        <v>1948</v>
      </c>
      <c r="D1029" s="43">
        <v>73</v>
      </c>
      <c r="E1029" s="43" t="s">
        <v>19</v>
      </c>
      <c r="F1029" s="43" t="s">
        <v>135</v>
      </c>
      <c r="G1029" s="87" t="s">
        <v>109</v>
      </c>
      <c r="H1029" s="44">
        <v>42690</v>
      </c>
      <c r="I1029" s="45">
        <v>420</v>
      </c>
      <c r="J1029" s="46" t="s">
        <v>22</v>
      </c>
      <c r="K1029" s="46" t="s">
        <v>22</v>
      </c>
      <c r="L1029" s="46" t="s">
        <v>22</v>
      </c>
      <c r="M1029" s="46" t="s">
        <v>22</v>
      </c>
      <c r="N1029" s="46" t="s">
        <v>22</v>
      </c>
      <c r="O1029" s="46" t="s">
        <v>22</v>
      </c>
      <c r="P1029" s="47" t="s">
        <v>22</v>
      </c>
      <c r="Q1029" s="46" t="s">
        <v>1912</v>
      </c>
      <c r="R1029" s="43" t="s">
        <v>212</v>
      </c>
      <c r="S1029" s="43" t="s">
        <v>24</v>
      </c>
      <c r="T1029" s="43" t="s">
        <v>30</v>
      </c>
    </row>
    <row r="1030" spans="1:20" s="92" customFormat="1" ht="30" customHeight="1" x14ac:dyDescent="0.25">
      <c r="A1030" s="3">
        <v>1028</v>
      </c>
      <c r="B1030" s="80" t="s">
        <v>1977</v>
      </c>
      <c r="C1030" s="80" t="s">
        <v>1978</v>
      </c>
      <c r="D1030" s="43">
        <v>30</v>
      </c>
      <c r="E1030" s="43" t="s">
        <v>33</v>
      </c>
      <c r="F1030" s="43" t="s">
        <v>197</v>
      </c>
      <c r="G1030" s="87" t="s">
        <v>115</v>
      </c>
      <c r="H1030" s="44">
        <v>42690</v>
      </c>
      <c r="I1030" s="45">
        <v>1988</v>
      </c>
      <c r="J1030" s="46" t="s">
        <v>22</v>
      </c>
      <c r="K1030" s="46" t="s">
        <v>22</v>
      </c>
      <c r="L1030" s="46" t="s">
        <v>22</v>
      </c>
      <c r="M1030" s="46" t="s">
        <v>22</v>
      </c>
      <c r="N1030" s="46" t="s">
        <v>22</v>
      </c>
      <c r="O1030" s="46" t="s">
        <v>22</v>
      </c>
      <c r="P1030" s="47" t="s">
        <v>22</v>
      </c>
      <c r="Q1030" s="46" t="s">
        <v>1912</v>
      </c>
      <c r="R1030" s="43" t="s">
        <v>23</v>
      </c>
      <c r="S1030" s="43">
        <v>9816192244</v>
      </c>
      <c r="T1030" s="43" t="s">
        <v>30</v>
      </c>
    </row>
    <row r="1031" spans="1:20" s="92" customFormat="1" ht="30" customHeight="1" x14ac:dyDescent="0.25">
      <c r="A1031" s="3">
        <v>1029</v>
      </c>
      <c r="B1031" s="80" t="s">
        <v>1979</v>
      </c>
      <c r="C1031" s="80" t="s">
        <v>1980</v>
      </c>
      <c r="D1031" s="43">
        <v>75</v>
      </c>
      <c r="E1031" s="43" t="s">
        <v>19</v>
      </c>
      <c r="F1031" s="43" t="s">
        <v>49</v>
      </c>
      <c r="G1031" s="87" t="s">
        <v>50</v>
      </c>
      <c r="H1031" s="44">
        <v>42690</v>
      </c>
      <c r="I1031" s="45">
        <v>1075</v>
      </c>
      <c r="J1031" s="46" t="s">
        <v>22</v>
      </c>
      <c r="K1031" s="46" t="s">
        <v>22</v>
      </c>
      <c r="L1031" s="46" t="s">
        <v>22</v>
      </c>
      <c r="M1031" s="46" t="s">
        <v>22</v>
      </c>
      <c r="N1031" s="46" t="s">
        <v>22</v>
      </c>
      <c r="O1031" s="46" t="s">
        <v>22</v>
      </c>
      <c r="P1031" s="47" t="s">
        <v>22</v>
      </c>
      <c r="Q1031" s="46" t="s">
        <v>1912</v>
      </c>
      <c r="R1031" s="43" t="s">
        <v>36</v>
      </c>
      <c r="S1031" s="43">
        <v>9816115919</v>
      </c>
      <c r="T1031" s="43" t="s">
        <v>25</v>
      </c>
    </row>
    <row r="1032" spans="1:20" s="92" customFormat="1" ht="30" customHeight="1" x14ac:dyDescent="0.25">
      <c r="A1032" s="3">
        <v>1030</v>
      </c>
      <c r="B1032" s="80" t="s">
        <v>1981</v>
      </c>
      <c r="C1032" s="80" t="s">
        <v>1982</v>
      </c>
      <c r="D1032" s="43">
        <v>63</v>
      </c>
      <c r="E1032" s="43" t="s">
        <v>33</v>
      </c>
      <c r="F1032" s="43" t="s">
        <v>126</v>
      </c>
      <c r="G1032" s="87" t="s">
        <v>654</v>
      </c>
      <c r="H1032" s="44">
        <v>42690</v>
      </c>
      <c r="I1032" s="45">
        <v>1295</v>
      </c>
      <c r="J1032" s="46" t="s">
        <v>22</v>
      </c>
      <c r="K1032" s="46" t="s">
        <v>22</v>
      </c>
      <c r="L1032" s="46" t="s">
        <v>22</v>
      </c>
      <c r="M1032" s="46" t="s">
        <v>22</v>
      </c>
      <c r="N1032" s="46" t="s">
        <v>22</v>
      </c>
      <c r="O1032" s="46" t="s">
        <v>22</v>
      </c>
      <c r="P1032" s="47" t="s">
        <v>22</v>
      </c>
      <c r="Q1032" s="46" t="s">
        <v>1912</v>
      </c>
      <c r="R1032" s="43" t="s">
        <v>23</v>
      </c>
      <c r="S1032" s="43">
        <v>9816211599</v>
      </c>
      <c r="T1032" s="43" t="s">
        <v>25</v>
      </c>
    </row>
    <row r="1033" spans="1:20" s="92" customFormat="1" ht="30" customHeight="1" x14ac:dyDescent="0.25">
      <c r="A1033" s="3">
        <v>1031</v>
      </c>
      <c r="B1033" s="80" t="s">
        <v>1983</v>
      </c>
      <c r="C1033" s="80" t="s">
        <v>1984</v>
      </c>
      <c r="D1033" s="43">
        <v>67</v>
      </c>
      <c r="E1033" s="43" t="s">
        <v>19</v>
      </c>
      <c r="F1033" s="43" t="s">
        <v>368</v>
      </c>
      <c r="G1033" s="87" t="s">
        <v>21</v>
      </c>
      <c r="H1033" s="44">
        <v>42690</v>
      </c>
      <c r="I1033" s="45">
        <v>1075</v>
      </c>
      <c r="J1033" s="46" t="s">
        <v>22</v>
      </c>
      <c r="K1033" s="46" t="s">
        <v>22</v>
      </c>
      <c r="L1033" s="46" t="s">
        <v>22</v>
      </c>
      <c r="M1033" s="46" t="s">
        <v>22</v>
      </c>
      <c r="N1033" s="46" t="s">
        <v>22</v>
      </c>
      <c r="O1033" s="46" t="s">
        <v>22</v>
      </c>
      <c r="P1033" s="47" t="s">
        <v>22</v>
      </c>
      <c r="Q1033" s="46" t="s">
        <v>1912</v>
      </c>
      <c r="R1033" s="43" t="s">
        <v>23</v>
      </c>
      <c r="S1033" s="43">
        <v>9418985134</v>
      </c>
      <c r="T1033" s="43" t="s">
        <v>25</v>
      </c>
    </row>
    <row r="1034" spans="1:20" s="38" customFormat="1" ht="30" customHeight="1" x14ac:dyDescent="0.25">
      <c r="A1034" s="3">
        <v>1032</v>
      </c>
      <c r="B1034" s="70" t="s">
        <v>1985</v>
      </c>
      <c r="C1034" s="70" t="s">
        <v>1986</v>
      </c>
      <c r="D1034" s="71">
        <v>21</v>
      </c>
      <c r="E1034" s="71" t="s">
        <v>19</v>
      </c>
      <c r="F1034" s="71" t="s">
        <v>135</v>
      </c>
      <c r="G1034" s="87" t="s">
        <v>85</v>
      </c>
      <c r="H1034" s="72">
        <v>42691</v>
      </c>
      <c r="I1034" s="45">
        <v>2038</v>
      </c>
      <c r="J1034" s="46" t="s">
        <v>22</v>
      </c>
      <c r="K1034" s="46" t="s">
        <v>22</v>
      </c>
      <c r="L1034" s="46" t="s">
        <v>22</v>
      </c>
      <c r="M1034" s="46" t="s">
        <v>22</v>
      </c>
      <c r="N1034" s="46" t="s">
        <v>22</v>
      </c>
      <c r="O1034" s="46" t="s">
        <v>22</v>
      </c>
      <c r="P1034" s="47" t="s">
        <v>22</v>
      </c>
      <c r="Q1034" s="46" t="s">
        <v>1912</v>
      </c>
      <c r="R1034" s="71" t="s">
        <v>23</v>
      </c>
      <c r="S1034" s="71">
        <v>9805487629</v>
      </c>
      <c r="T1034" s="71" t="s">
        <v>30</v>
      </c>
    </row>
    <row r="1035" spans="1:20" s="38" customFormat="1" ht="30" customHeight="1" x14ac:dyDescent="0.25">
      <c r="A1035" s="3">
        <v>1033</v>
      </c>
      <c r="B1035" s="70" t="s">
        <v>1987</v>
      </c>
      <c r="C1035" s="70" t="s">
        <v>1988</v>
      </c>
      <c r="D1035" s="71">
        <v>39</v>
      </c>
      <c r="E1035" s="71" t="s">
        <v>33</v>
      </c>
      <c r="F1035" s="71" t="s">
        <v>227</v>
      </c>
      <c r="G1035" s="87" t="s">
        <v>109</v>
      </c>
      <c r="H1035" s="72">
        <v>42691</v>
      </c>
      <c r="I1035" s="45">
        <v>420</v>
      </c>
      <c r="J1035" s="46" t="s">
        <v>22</v>
      </c>
      <c r="K1035" s="46" t="s">
        <v>22</v>
      </c>
      <c r="L1035" s="46" t="s">
        <v>22</v>
      </c>
      <c r="M1035" s="46" t="s">
        <v>22</v>
      </c>
      <c r="N1035" s="46" t="s">
        <v>22</v>
      </c>
      <c r="O1035" s="46" t="s">
        <v>22</v>
      </c>
      <c r="P1035" s="47" t="s">
        <v>22</v>
      </c>
      <c r="Q1035" s="46" t="s">
        <v>1912</v>
      </c>
      <c r="R1035" s="71" t="s">
        <v>36</v>
      </c>
      <c r="S1035" s="71">
        <v>9418803527</v>
      </c>
      <c r="T1035" s="71" t="s">
        <v>30</v>
      </c>
    </row>
    <row r="1036" spans="1:20" s="38" customFormat="1" ht="30" customHeight="1" x14ac:dyDescent="0.25">
      <c r="A1036" s="3">
        <v>1034</v>
      </c>
      <c r="B1036" s="70" t="s">
        <v>1989</v>
      </c>
      <c r="C1036" s="70" t="s">
        <v>1990</v>
      </c>
      <c r="D1036" s="71">
        <v>76</v>
      </c>
      <c r="E1036" s="71" t="s">
        <v>19</v>
      </c>
      <c r="F1036" s="71" t="s">
        <v>42</v>
      </c>
      <c r="G1036" s="87" t="s">
        <v>85</v>
      </c>
      <c r="H1036" s="72">
        <v>42691</v>
      </c>
      <c r="I1036" s="45">
        <v>2038</v>
      </c>
      <c r="J1036" s="46" t="s">
        <v>22</v>
      </c>
      <c r="K1036" s="46" t="s">
        <v>22</v>
      </c>
      <c r="L1036" s="46" t="s">
        <v>22</v>
      </c>
      <c r="M1036" s="46" t="s">
        <v>22</v>
      </c>
      <c r="N1036" s="46" t="s">
        <v>22</v>
      </c>
      <c r="O1036" s="46" t="s">
        <v>22</v>
      </c>
      <c r="P1036" s="47" t="s">
        <v>22</v>
      </c>
      <c r="Q1036" s="46" t="s">
        <v>1912</v>
      </c>
      <c r="R1036" s="71" t="s">
        <v>23</v>
      </c>
      <c r="S1036" s="71">
        <v>8626975818</v>
      </c>
      <c r="T1036" s="71" t="s">
        <v>30</v>
      </c>
    </row>
    <row r="1037" spans="1:20" s="38" customFormat="1" ht="30" customHeight="1" x14ac:dyDescent="0.25">
      <c r="A1037" s="3">
        <v>1035</v>
      </c>
      <c r="B1037" s="70" t="s">
        <v>1991</v>
      </c>
      <c r="C1037" s="70" t="s">
        <v>1992</v>
      </c>
      <c r="D1037" s="71">
        <v>36</v>
      </c>
      <c r="E1037" s="71" t="s">
        <v>19</v>
      </c>
      <c r="F1037" s="71" t="s">
        <v>42</v>
      </c>
      <c r="G1037" s="87" t="s">
        <v>121</v>
      </c>
      <c r="H1037" s="72">
        <v>42691</v>
      </c>
      <c r="I1037" s="45">
        <v>875</v>
      </c>
      <c r="J1037" s="46" t="s">
        <v>22</v>
      </c>
      <c r="K1037" s="46" t="s">
        <v>22</v>
      </c>
      <c r="L1037" s="46" t="s">
        <v>22</v>
      </c>
      <c r="M1037" s="46" t="s">
        <v>22</v>
      </c>
      <c r="N1037" s="46" t="s">
        <v>22</v>
      </c>
      <c r="O1037" s="46" t="s">
        <v>22</v>
      </c>
      <c r="P1037" s="47" t="s">
        <v>22</v>
      </c>
      <c r="Q1037" s="46" t="s">
        <v>1912</v>
      </c>
      <c r="R1037" s="71" t="s">
        <v>36</v>
      </c>
      <c r="S1037" s="71">
        <v>9805343448</v>
      </c>
      <c r="T1037" s="71" t="s">
        <v>25</v>
      </c>
    </row>
    <row r="1038" spans="1:20" s="38" customFormat="1" ht="30" customHeight="1" x14ac:dyDescent="0.25">
      <c r="A1038" s="3">
        <v>1036</v>
      </c>
      <c r="B1038" s="70" t="s">
        <v>1993</v>
      </c>
      <c r="C1038" s="70" t="s">
        <v>1994</v>
      </c>
      <c r="D1038" s="71">
        <v>49</v>
      </c>
      <c r="E1038" s="71" t="s">
        <v>19</v>
      </c>
      <c r="F1038" s="71" t="s">
        <v>77</v>
      </c>
      <c r="G1038" s="87" t="s">
        <v>43</v>
      </c>
      <c r="H1038" s="72">
        <v>42691</v>
      </c>
      <c r="I1038" s="45">
        <v>1075</v>
      </c>
      <c r="J1038" s="46" t="s">
        <v>22</v>
      </c>
      <c r="K1038" s="46" t="s">
        <v>22</v>
      </c>
      <c r="L1038" s="46" t="s">
        <v>22</v>
      </c>
      <c r="M1038" s="46" t="s">
        <v>22</v>
      </c>
      <c r="N1038" s="46" t="s">
        <v>22</v>
      </c>
      <c r="O1038" s="46" t="s">
        <v>22</v>
      </c>
      <c r="P1038" s="47" t="s">
        <v>22</v>
      </c>
      <c r="Q1038" s="46" t="s">
        <v>1912</v>
      </c>
      <c r="R1038" s="71" t="s">
        <v>23</v>
      </c>
      <c r="S1038" s="71">
        <v>9816076046</v>
      </c>
      <c r="T1038" s="71" t="s">
        <v>25</v>
      </c>
    </row>
    <row r="1039" spans="1:20" s="38" customFormat="1" ht="30" customHeight="1" x14ac:dyDescent="0.25">
      <c r="A1039" s="3">
        <v>1037</v>
      </c>
      <c r="B1039" s="70" t="s">
        <v>1995</v>
      </c>
      <c r="C1039" s="70" t="s">
        <v>1996</v>
      </c>
      <c r="D1039" s="71">
        <v>66</v>
      </c>
      <c r="E1039" s="71" t="s">
        <v>33</v>
      </c>
      <c r="F1039" s="71" t="s">
        <v>631</v>
      </c>
      <c r="G1039" s="87" t="s">
        <v>121</v>
      </c>
      <c r="H1039" s="72">
        <v>42691</v>
      </c>
      <c r="I1039" s="45">
        <v>875</v>
      </c>
      <c r="J1039" s="46" t="s">
        <v>22</v>
      </c>
      <c r="K1039" s="46" t="s">
        <v>22</v>
      </c>
      <c r="L1039" s="46" t="s">
        <v>22</v>
      </c>
      <c r="M1039" s="46" t="s">
        <v>22</v>
      </c>
      <c r="N1039" s="46" t="s">
        <v>22</v>
      </c>
      <c r="O1039" s="46" t="s">
        <v>22</v>
      </c>
      <c r="P1039" s="47" t="s">
        <v>22</v>
      </c>
      <c r="Q1039" s="46" t="s">
        <v>1912</v>
      </c>
      <c r="R1039" s="71" t="s">
        <v>23</v>
      </c>
      <c r="S1039" s="71">
        <v>8627801642</v>
      </c>
      <c r="T1039" s="71" t="s">
        <v>25</v>
      </c>
    </row>
    <row r="1040" spans="1:20" s="38" customFormat="1" ht="30" customHeight="1" x14ac:dyDescent="0.25">
      <c r="A1040" s="3">
        <v>1038</v>
      </c>
      <c r="B1040" s="70" t="s">
        <v>1997</v>
      </c>
      <c r="C1040" s="70" t="s">
        <v>1998</v>
      </c>
      <c r="D1040" s="71">
        <v>5</v>
      </c>
      <c r="E1040" s="71" t="s">
        <v>19</v>
      </c>
      <c r="F1040" s="71" t="s">
        <v>77</v>
      </c>
      <c r="G1040" s="87" t="s">
        <v>211</v>
      </c>
      <c r="H1040" s="72">
        <v>42691</v>
      </c>
      <c r="I1040" s="45">
        <v>7200</v>
      </c>
      <c r="J1040" s="46" t="s">
        <v>22</v>
      </c>
      <c r="K1040" s="46" t="s">
        <v>22</v>
      </c>
      <c r="L1040" s="46" t="s">
        <v>22</v>
      </c>
      <c r="M1040" s="46" t="s">
        <v>22</v>
      </c>
      <c r="N1040" s="46" t="s">
        <v>22</v>
      </c>
      <c r="O1040" s="46" t="s">
        <v>22</v>
      </c>
      <c r="P1040" s="47" t="s">
        <v>22</v>
      </c>
      <c r="Q1040" s="46" t="s">
        <v>1912</v>
      </c>
      <c r="R1040" s="71" t="s">
        <v>36</v>
      </c>
      <c r="S1040" s="71">
        <v>9816183292</v>
      </c>
      <c r="T1040" s="71" t="s">
        <v>30</v>
      </c>
    </row>
    <row r="1041" spans="1:20" s="38" customFormat="1" ht="30" customHeight="1" x14ac:dyDescent="0.25">
      <c r="A1041" s="3">
        <v>1039</v>
      </c>
      <c r="B1041" s="70" t="s">
        <v>1999</v>
      </c>
      <c r="C1041" s="70" t="s">
        <v>2000</v>
      </c>
      <c r="D1041" s="71">
        <v>38</v>
      </c>
      <c r="E1041" s="71" t="s">
        <v>19</v>
      </c>
      <c r="F1041" s="71" t="s">
        <v>42</v>
      </c>
      <c r="G1041" s="87" t="s">
        <v>121</v>
      </c>
      <c r="H1041" s="72">
        <v>42691</v>
      </c>
      <c r="I1041" s="45">
        <v>875</v>
      </c>
      <c r="J1041" s="46" t="s">
        <v>22</v>
      </c>
      <c r="K1041" s="46" t="s">
        <v>22</v>
      </c>
      <c r="L1041" s="46" t="s">
        <v>22</v>
      </c>
      <c r="M1041" s="46" t="s">
        <v>22</v>
      </c>
      <c r="N1041" s="46" t="s">
        <v>22</v>
      </c>
      <c r="O1041" s="46" t="s">
        <v>22</v>
      </c>
      <c r="P1041" s="47" t="s">
        <v>22</v>
      </c>
      <c r="Q1041" s="46" t="s">
        <v>1912</v>
      </c>
      <c r="R1041" s="71" t="s">
        <v>36</v>
      </c>
      <c r="S1041" s="71">
        <v>8894148864</v>
      </c>
      <c r="T1041" s="71" t="s">
        <v>25</v>
      </c>
    </row>
    <row r="1042" spans="1:20" s="38" customFormat="1" ht="30" customHeight="1" x14ac:dyDescent="0.25">
      <c r="A1042" s="3">
        <v>1040</v>
      </c>
      <c r="B1042" s="34" t="s">
        <v>2001</v>
      </c>
      <c r="C1042" s="34" t="s">
        <v>2002</v>
      </c>
      <c r="D1042" s="33">
        <v>55</v>
      </c>
      <c r="E1042" s="33" t="s">
        <v>19</v>
      </c>
      <c r="F1042" s="33" t="s">
        <v>49</v>
      </c>
      <c r="G1042" s="7" t="s">
        <v>85</v>
      </c>
      <c r="H1042" s="42">
        <v>42691</v>
      </c>
      <c r="I1042" s="26">
        <v>2038</v>
      </c>
      <c r="J1042" s="8" t="s">
        <v>22</v>
      </c>
      <c r="K1042" s="8" t="s">
        <v>22</v>
      </c>
      <c r="L1042" s="8" t="s">
        <v>22</v>
      </c>
      <c r="M1042" s="8" t="s">
        <v>22</v>
      </c>
      <c r="N1042" s="8" t="s">
        <v>22</v>
      </c>
      <c r="O1042" s="8" t="s">
        <v>22</v>
      </c>
      <c r="P1042" s="10" t="s">
        <v>22</v>
      </c>
      <c r="Q1042" s="8" t="s">
        <v>1912</v>
      </c>
      <c r="R1042" s="33" t="s">
        <v>23</v>
      </c>
      <c r="S1042" s="33">
        <v>9857383329</v>
      </c>
      <c r="T1042" s="33" t="s">
        <v>30</v>
      </c>
    </row>
    <row r="1043" spans="1:20" s="38" customFormat="1" ht="30" customHeight="1" x14ac:dyDescent="0.25">
      <c r="A1043" s="3">
        <v>1041</v>
      </c>
      <c r="B1043" s="34" t="s">
        <v>2003</v>
      </c>
      <c r="C1043" s="34" t="s">
        <v>2004</v>
      </c>
      <c r="D1043" s="33">
        <v>55</v>
      </c>
      <c r="E1043" s="33" t="s">
        <v>19</v>
      </c>
      <c r="F1043" s="33" t="s">
        <v>49</v>
      </c>
      <c r="G1043" s="7" t="s">
        <v>109</v>
      </c>
      <c r="H1043" s="42">
        <v>42691</v>
      </c>
      <c r="I1043" s="26">
        <v>420</v>
      </c>
      <c r="J1043" s="8" t="s">
        <v>22</v>
      </c>
      <c r="K1043" s="8" t="s">
        <v>22</v>
      </c>
      <c r="L1043" s="8" t="s">
        <v>22</v>
      </c>
      <c r="M1043" s="8" t="s">
        <v>22</v>
      </c>
      <c r="N1043" s="8" t="s">
        <v>22</v>
      </c>
      <c r="O1043" s="8" t="s">
        <v>22</v>
      </c>
      <c r="P1043" s="10" t="s">
        <v>22</v>
      </c>
      <c r="Q1043" s="8" t="s">
        <v>1912</v>
      </c>
      <c r="R1043" s="33" t="s">
        <v>23</v>
      </c>
      <c r="S1043" s="33">
        <v>9882221408</v>
      </c>
      <c r="T1043" s="33" t="s">
        <v>30</v>
      </c>
    </row>
    <row r="1044" spans="1:20" s="38" customFormat="1" ht="30" customHeight="1" x14ac:dyDescent="0.25">
      <c r="A1044" s="3">
        <v>1042</v>
      </c>
      <c r="B1044" s="34" t="s">
        <v>2005</v>
      </c>
      <c r="C1044" s="34" t="s">
        <v>2004</v>
      </c>
      <c r="D1044" s="33">
        <v>38</v>
      </c>
      <c r="E1044" s="33" t="s">
        <v>19</v>
      </c>
      <c r="F1044" s="33" t="s">
        <v>49</v>
      </c>
      <c r="G1044" s="7" t="s">
        <v>85</v>
      </c>
      <c r="H1044" s="42">
        <v>42691</v>
      </c>
      <c r="I1044" s="26">
        <v>2038</v>
      </c>
      <c r="J1044" s="8" t="s">
        <v>22</v>
      </c>
      <c r="K1044" s="8" t="s">
        <v>22</v>
      </c>
      <c r="L1044" s="8" t="s">
        <v>22</v>
      </c>
      <c r="M1044" s="8" t="s">
        <v>22</v>
      </c>
      <c r="N1044" s="8" t="s">
        <v>22</v>
      </c>
      <c r="O1044" s="8" t="s">
        <v>22</v>
      </c>
      <c r="P1044" s="10" t="s">
        <v>22</v>
      </c>
      <c r="Q1044" s="8" t="s">
        <v>1912</v>
      </c>
      <c r="R1044" s="33" t="s">
        <v>177</v>
      </c>
      <c r="S1044" s="33">
        <v>8627043142</v>
      </c>
      <c r="T1044" s="33" t="s">
        <v>30</v>
      </c>
    </row>
    <row r="1045" spans="1:20" s="38" customFormat="1" ht="30" customHeight="1" x14ac:dyDescent="0.25">
      <c r="A1045" s="3">
        <v>1043</v>
      </c>
      <c r="B1045" s="34" t="s">
        <v>2006</v>
      </c>
      <c r="C1045" s="34" t="s">
        <v>2007</v>
      </c>
      <c r="D1045" s="33">
        <v>8</v>
      </c>
      <c r="E1045" s="33" t="s">
        <v>19</v>
      </c>
      <c r="F1045" s="33" t="s">
        <v>49</v>
      </c>
      <c r="G1045" s="7" t="s">
        <v>211</v>
      </c>
      <c r="H1045" s="42">
        <v>42691</v>
      </c>
      <c r="I1045" s="26">
        <v>7200</v>
      </c>
      <c r="J1045" s="8" t="s">
        <v>22</v>
      </c>
      <c r="K1045" s="8" t="s">
        <v>22</v>
      </c>
      <c r="L1045" s="8" t="s">
        <v>22</v>
      </c>
      <c r="M1045" s="8" t="s">
        <v>22</v>
      </c>
      <c r="N1045" s="8" t="s">
        <v>22</v>
      </c>
      <c r="O1045" s="8" t="s">
        <v>22</v>
      </c>
      <c r="P1045" s="10" t="s">
        <v>22</v>
      </c>
      <c r="Q1045" s="8" t="s">
        <v>1912</v>
      </c>
      <c r="R1045" s="33" t="s">
        <v>23</v>
      </c>
      <c r="S1045" s="33">
        <v>8679198757</v>
      </c>
      <c r="T1045" s="33" t="s">
        <v>30</v>
      </c>
    </row>
    <row r="1046" spans="1:20" s="38" customFormat="1" ht="30" customHeight="1" x14ac:dyDescent="0.25">
      <c r="A1046" s="3">
        <v>1044</v>
      </c>
      <c r="B1046" s="34" t="s">
        <v>2008</v>
      </c>
      <c r="C1046" s="34" t="s">
        <v>2009</v>
      </c>
      <c r="D1046" s="33">
        <v>37</v>
      </c>
      <c r="E1046" s="33" t="s">
        <v>19</v>
      </c>
      <c r="F1046" s="33" t="s">
        <v>49</v>
      </c>
      <c r="G1046" s="7" t="s">
        <v>115</v>
      </c>
      <c r="H1046" s="42">
        <v>42691</v>
      </c>
      <c r="I1046" s="26">
        <v>1988</v>
      </c>
      <c r="J1046" s="8" t="s">
        <v>22</v>
      </c>
      <c r="K1046" s="8" t="s">
        <v>22</v>
      </c>
      <c r="L1046" s="8" t="s">
        <v>22</v>
      </c>
      <c r="M1046" s="8" t="s">
        <v>22</v>
      </c>
      <c r="N1046" s="8" t="s">
        <v>22</v>
      </c>
      <c r="O1046" s="8" t="s">
        <v>22</v>
      </c>
      <c r="P1046" s="10" t="s">
        <v>22</v>
      </c>
      <c r="Q1046" s="8" t="s">
        <v>1912</v>
      </c>
      <c r="R1046" s="33" t="s">
        <v>23</v>
      </c>
      <c r="S1046" s="33">
        <v>9816879979</v>
      </c>
      <c r="T1046" s="33" t="s">
        <v>30</v>
      </c>
    </row>
    <row r="1047" spans="1:20" s="38" customFormat="1" ht="30" customHeight="1" x14ac:dyDescent="0.25">
      <c r="A1047" s="3">
        <v>1045</v>
      </c>
      <c r="B1047" s="34" t="s">
        <v>2010</v>
      </c>
      <c r="C1047" s="34" t="s">
        <v>2011</v>
      </c>
      <c r="D1047" s="33">
        <v>40</v>
      </c>
      <c r="E1047" s="33" t="s">
        <v>19</v>
      </c>
      <c r="F1047" s="33" t="s">
        <v>49</v>
      </c>
      <c r="G1047" s="7" t="s">
        <v>115</v>
      </c>
      <c r="H1047" s="42">
        <v>42691</v>
      </c>
      <c r="I1047" s="26">
        <v>1988</v>
      </c>
      <c r="J1047" s="8" t="s">
        <v>22</v>
      </c>
      <c r="K1047" s="8" t="s">
        <v>22</v>
      </c>
      <c r="L1047" s="8" t="s">
        <v>22</v>
      </c>
      <c r="M1047" s="8" t="s">
        <v>22</v>
      </c>
      <c r="N1047" s="8" t="s">
        <v>22</v>
      </c>
      <c r="O1047" s="8" t="s">
        <v>22</v>
      </c>
      <c r="P1047" s="10" t="s">
        <v>22</v>
      </c>
      <c r="Q1047" s="8" t="s">
        <v>1912</v>
      </c>
      <c r="R1047" s="33" t="s">
        <v>36</v>
      </c>
      <c r="S1047" s="33">
        <v>8628805792</v>
      </c>
      <c r="T1047" s="33" t="s">
        <v>30</v>
      </c>
    </row>
    <row r="1048" spans="1:20" s="38" customFormat="1" ht="30" customHeight="1" x14ac:dyDescent="0.25">
      <c r="A1048" s="3">
        <v>1046</v>
      </c>
      <c r="B1048" s="34" t="s">
        <v>2012</v>
      </c>
      <c r="C1048" s="34" t="s">
        <v>2013</v>
      </c>
      <c r="D1048" s="33">
        <v>38</v>
      </c>
      <c r="E1048" s="33" t="s">
        <v>19</v>
      </c>
      <c r="F1048" s="33" t="s">
        <v>1612</v>
      </c>
      <c r="G1048" s="7" t="s">
        <v>819</v>
      </c>
      <c r="H1048" s="42">
        <v>42696</v>
      </c>
      <c r="I1048" s="26">
        <v>1019</v>
      </c>
      <c r="J1048" s="8" t="s">
        <v>22</v>
      </c>
      <c r="K1048" s="8" t="s">
        <v>22</v>
      </c>
      <c r="L1048" s="8" t="s">
        <v>22</v>
      </c>
      <c r="M1048" s="8" t="s">
        <v>22</v>
      </c>
      <c r="N1048" s="8" t="s">
        <v>22</v>
      </c>
      <c r="O1048" s="8" t="s">
        <v>22</v>
      </c>
      <c r="P1048" s="10" t="s">
        <v>22</v>
      </c>
      <c r="Q1048" s="8" t="s">
        <v>1912</v>
      </c>
      <c r="R1048" s="33" t="s">
        <v>212</v>
      </c>
      <c r="S1048" s="33">
        <v>9459293596</v>
      </c>
      <c r="T1048" s="33" t="s">
        <v>30</v>
      </c>
    </row>
    <row r="1049" spans="1:20" s="38" customFormat="1" ht="30" customHeight="1" x14ac:dyDescent="0.25">
      <c r="A1049" s="3">
        <v>1047</v>
      </c>
      <c r="B1049" s="34" t="s">
        <v>2014</v>
      </c>
      <c r="C1049" s="34" t="s">
        <v>2015</v>
      </c>
      <c r="D1049" s="33">
        <v>38</v>
      </c>
      <c r="E1049" s="33" t="s">
        <v>19</v>
      </c>
      <c r="F1049" s="33" t="s">
        <v>66</v>
      </c>
      <c r="G1049" s="7" t="s">
        <v>115</v>
      </c>
      <c r="H1049" s="42">
        <v>42696</v>
      </c>
      <c r="I1049" s="26">
        <v>1988</v>
      </c>
      <c r="J1049" s="8" t="s">
        <v>22</v>
      </c>
      <c r="K1049" s="8" t="s">
        <v>22</v>
      </c>
      <c r="L1049" s="8" t="s">
        <v>22</v>
      </c>
      <c r="M1049" s="8" t="s">
        <v>22</v>
      </c>
      <c r="N1049" s="8" t="s">
        <v>22</v>
      </c>
      <c r="O1049" s="8" t="s">
        <v>22</v>
      </c>
      <c r="P1049" s="10" t="s">
        <v>22</v>
      </c>
      <c r="Q1049" s="8" t="s">
        <v>1912</v>
      </c>
      <c r="R1049" s="33" t="s">
        <v>177</v>
      </c>
      <c r="S1049" s="33">
        <v>8894242047</v>
      </c>
      <c r="T1049" s="33" t="s">
        <v>30</v>
      </c>
    </row>
    <row r="1050" spans="1:20" s="38" customFormat="1" ht="30" customHeight="1" x14ac:dyDescent="0.25">
      <c r="A1050" s="3">
        <v>1048</v>
      </c>
      <c r="B1050" s="34" t="s">
        <v>2016</v>
      </c>
      <c r="C1050" s="34" t="s">
        <v>2017</v>
      </c>
      <c r="D1050" s="33">
        <v>62</v>
      </c>
      <c r="E1050" s="33" t="s">
        <v>19</v>
      </c>
      <c r="F1050" s="33" t="s">
        <v>49</v>
      </c>
      <c r="G1050" s="7" t="s">
        <v>109</v>
      </c>
      <c r="H1050" s="42">
        <v>42696</v>
      </c>
      <c r="I1050" s="26">
        <v>420</v>
      </c>
      <c r="J1050" s="8" t="s">
        <v>22</v>
      </c>
      <c r="K1050" s="8" t="s">
        <v>22</v>
      </c>
      <c r="L1050" s="8" t="s">
        <v>22</v>
      </c>
      <c r="M1050" s="8" t="s">
        <v>22</v>
      </c>
      <c r="N1050" s="8" t="s">
        <v>22</v>
      </c>
      <c r="O1050" s="8" t="s">
        <v>22</v>
      </c>
      <c r="P1050" s="10" t="s">
        <v>22</v>
      </c>
      <c r="Q1050" s="8" t="s">
        <v>1912</v>
      </c>
      <c r="R1050" s="33" t="s">
        <v>23</v>
      </c>
      <c r="S1050" s="33">
        <v>9459731867</v>
      </c>
      <c r="T1050" s="33" t="s">
        <v>30</v>
      </c>
    </row>
    <row r="1051" spans="1:20" s="38" customFormat="1" ht="30" customHeight="1" x14ac:dyDescent="0.25">
      <c r="A1051" s="3">
        <v>1049</v>
      </c>
      <c r="B1051" s="34" t="s">
        <v>2018</v>
      </c>
      <c r="C1051" s="34" t="s">
        <v>2019</v>
      </c>
      <c r="D1051" s="33">
        <v>35</v>
      </c>
      <c r="E1051" s="33" t="s">
        <v>19</v>
      </c>
      <c r="F1051" s="33" t="s">
        <v>49</v>
      </c>
      <c r="G1051" s="7" t="s">
        <v>115</v>
      </c>
      <c r="H1051" s="42">
        <v>42696</v>
      </c>
      <c r="I1051" s="26">
        <v>1988</v>
      </c>
      <c r="J1051" s="8" t="s">
        <v>22</v>
      </c>
      <c r="K1051" s="8" t="s">
        <v>22</v>
      </c>
      <c r="L1051" s="8" t="s">
        <v>22</v>
      </c>
      <c r="M1051" s="8" t="s">
        <v>22</v>
      </c>
      <c r="N1051" s="8" t="s">
        <v>22</v>
      </c>
      <c r="O1051" s="8" t="s">
        <v>22</v>
      </c>
      <c r="P1051" s="10" t="s">
        <v>22</v>
      </c>
      <c r="Q1051" s="8" t="s">
        <v>1912</v>
      </c>
      <c r="R1051" s="33" t="s">
        <v>36</v>
      </c>
      <c r="S1051" s="33">
        <v>9805300024</v>
      </c>
      <c r="T1051" s="33" t="s">
        <v>30</v>
      </c>
    </row>
    <row r="1052" spans="1:20" s="38" customFormat="1" ht="30" customHeight="1" x14ac:dyDescent="0.25">
      <c r="A1052" s="3">
        <v>1050</v>
      </c>
      <c r="B1052" s="34" t="s">
        <v>2020</v>
      </c>
      <c r="C1052" s="34" t="s">
        <v>2021</v>
      </c>
      <c r="D1052" s="33">
        <v>70</v>
      </c>
      <c r="E1052" s="33" t="s">
        <v>33</v>
      </c>
      <c r="F1052" s="33" t="s">
        <v>49</v>
      </c>
      <c r="G1052" s="7" t="s">
        <v>246</v>
      </c>
      <c r="H1052" s="42">
        <v>42696</v>
      </c>
      <c r="I1052" s="26">
        <v>875</v>
      </c>
      <c r="J1052" s="8" t="s">
        <v>22</v>
      </c>
      <c r="K1052" s="8" t="s">
        <v>22</v>
      </c>
      <c r="L1052" s="8" t="s">
        <v>22</v>
      </c>
      <c r="M1052" s="8" t="s">
        <v>22</v>
      </c>
      <c r="N1052" s="8" t="s">
        <v>22</v>
      </c>
      <c r="O1052" s="8" t="s">
        <v>22</v>
      </c>
      <c r="P1052" s="10" t="s">
        <v>22</v>
      </c>
      <c r="Q1052" s="8" t="s">
        <v>1912</v>
      </c>
      <c r="R1052" s="33" t="s">
        <v>23</v>
      </c>
      <c r="S1052" s="33" t="s">
        <v>24</v>
      </c>
      <c r="T1052" s="33" t="s">
        <v>25</v>
      </c>
    </row>
    <row r="1053" spans="1:20" s="38" customFormat="1" ht="30" customHeight="1" x14ac:dyDescent="0.25">
      <c r="A1053" s="3">
        <v>1051</v>
      </c>
      <c r="B1053" s="34" t="s">
        <v>2022</v>
      </c>
      <c r="C1053" s="34" t="s">
        <v>2023</v>
      </c>
      <c r="D1053" s="33">
        <v>45</v>
      </c>
      <c r="E1053" s="33" t="s">
        <v>19</v>
      </c>
      <c r="F1053" s="33" t="s">
        <v>49</v>
      </c>
      <c r="G1053" s="7" t="s">
        <v>121</v>
      </c>
      <c r="H1053" s="42">
        <v>42696</v>
      </c>
      <c r="I1053" s="26">
        <v>875</v>
      </c>
      <c r="J1053" s="8" t="s">
        <v>22</v>
      </c>
      <c r="K1053" s="8" t="s">
        <v>22</v>
      </c>
      <c r="L1053" s="8" t="s">
        <v>22</v>
      </c>
      <c r="M1053" s="8" t="s">
        <v>22</v>
      </c>
      <c r="N1053" s="8" t="s">
        <v>22</v>
      </c>
      <c r="O1053" s="8" t="s">
        <v>22</v>
      </c>
      <c r="P1053" s="10" t="s">
        <v>22</v>
      </c>
      <c r="Q1053" s="8" t="s">
        <v>1912</v>
      </c>
      <c r="R1053" s="33" t="s">
        <v>36</v>
      </c>
      <c r="S1053" s="33">
        <v>8988344483</v>
      </c>
      <c r="T1053" s="33" t="s">
        <v>25</v>
      </c>
    </row>
    <row r="1054" spans="1:20" s="38" customFormat="1" ht="30" customHeight="1" x14ac:dyDescent="0.25">
      <c r="A1054" s="3">
        <v>1052</v>
      </c>
      <c r="B1054" s="34" t="s">
        <v>2024</v>
      </c>
      <c r="C1054" s="34" t="s">
        <v>2025</v>
      </c>
      <c r="D1054" s="33">
        <v>24</v>
      </c>
      <c r="E1054" s="33" t="s">
        <v>19</v>
      </c>
      <c r="F1054" s="33" t="s">
        <v>197</v>
      </c>
      <c r="G1054" s="7" t="s">
        <v>115</v>
      </c>
      <c r="H1054" s="42">
        <v>42696</v>
      </c>
      <c r="I1054" s="26">
        <v>1988</v>
      </c>
      <c r="J1054" s="8" t="s">
        <v>22</v>
      </c>
      <c r="K1054" s="8" t="s">
        <v>22</v>
      </c>
      <c r="L1054" s="8" t="s">
        <v>22</v>
      </c>
      <c r="M1054" s="8" t="s">
        <v>22</v>
      </c>
      <c r="N1054" s="8" t="s">
        <v>22</v>
      </c>
      <c r="O1054" s="8" t="s">
        <v>22</v>
      </c>
      <c r="P1054" s="10" t="s">
        <v>22</v>
      </c>
      <c r="Q1054" s="8" t="s">
        <v>1912</v>
      </c>
      <c r="R1054" s="33" t="s">
        <v>23</v>
      </c>
      <c r="S1054" s="33">
        <v>9816092745</v>
      </c>
      <c r="T1054" s="33" t="s">
        <v>30</v>
      </c>
    </row>
    <row r="1055" spans="1:20" s="38" customFormat="1" ht="30" customHeight="1" x14ac:dyDescent="0.25">
      <c r="A1055" s="3">
        <v>1053</v>
      </c>
      <c r="B1055" s="34" t="s">
        <v>2026</v>
      </c>
      <c r="C1055" s="34" t="s">
        <v>2027</v>
      </c>
      <c r="D1055" s="33">
        <v>70</v>
      </c>
      <c r="E1055" s="33" t="s">
        <v>19</v>
      </c>
      <c r="F1055" s="33" t="s">
        <v>197</v>
      </c>
      <c r="G1055" s="7" t="s">
        <v>109</v>
      </c>
      <c r="H1055" s="42">
        <v>42696</v>
      </c>
      <c r="I1055" s="26">
        <v>420</v>
      </c>
      <c r="J1055" s="8" t="s">
        <v>22</v>
      </c>
      <c r="K1055" s="8" t="s">
        <v>22</v>
      </c>
      <c r="L1055" s="8" t="s">
        <v>22</v>
      </c>
      <c r="M1055" s="8" t="s">
        <v>22</v>
      </c>
      <c r="N1055" s="8" t="s">
        <v>22</v>
      </c>
      <c r="O1055" s="8" t="s">
        <v>22</v>
      </c>
      <c r="P1055" s="10" t="s">
        <v>22</v>
      </c>
      <c r="Q1055" s="8" t="s">
        <v>1912</v>
      </c>
      <c r="R1055" s="33" t="s">
        <v>23</v>
      </c>
      <c r="S1055" s="33" t="s">
        <v>24</v>
      </c>
      <c r="T1055" s="33" t="s">
        <v>30</v>
      </c>
    </row>
    <row r="1056" spans="1:20" s="38" customFormat="1" ht="30" customHeight="1" x14ac:dyDescent="0.25">
      <c r="A1056" s="3">
        <v>1054</v>
      </c>
      <c r="B1056" s="70" t="s">
        <v>2028</v>
      </c>
      <c r="C1056" s="50" t="s">
        <v>2029</v>
      </c>
      <c r="D1056" s="71">
        <v>33</v>
      </c>
      <c r="E1056" s="71" t="s">
        <v>19</v>
      </c>
      <c r="F1056" s="49" t="s">
        <v>313</v>
      </c>
      <c r="G1056" s="87" t="s">
        <v>109</v>
      </c>
      <c r="H1056" s="72">
        <v>42697</v>
      </c>
      <c r="I1056" s="45">
        <v>420</v>
      </c>
      <c r="J1056" s="46" t="s">
        <v>22</v>
      </c>
      <c r="K1056" s="46" t="s">
        <v>22</v>
      </c>
      <c r="L1056" s="46" t="s">
        <v>22</v>
      </c>
      <c r="M1056" s="46" t="s">
        <v>22</v>
      </c>
      <c r="N1056" s="46" t="s">
        <v>22</v>
      </c>
      <c r="O1056" s="46" t="s">
        <v>22</v>
      </c>
      <c r="P1056" s="47" t="s">
        <v>22</v>
      </c>
      <c r="Q1056" s="46" t="s">
        <v>1912</v>
      </c>
      <c r="R1056" s="89" t="s">
        <v>23</v>
      </c>
      <c r="S1056" s="89">
        <v>9418303433</v>
      </c>
      <c r="T1056" s="71" t="s">
        <v>30</v>
      </c>
    </row>
    <row r="1057" spans="1:20" s="38" customFormat="1" ht="30" customHeight="1" x14ac:dyDescent="0.25">
      <c r="A1057" s="3">
        <v>1055</v>
      </c>
      <c r="B1057" s="70" t="s">
        <v>2030</v>
      </c>
      <c r="C1057" s="70" t="s">
        <v>2031</v>
      </c>
      <c r="D1057" s="71">
        <v>35</v>
      </c>
      <c r="E1057" s="71" t="s">
        <v>19</v>
      </c>
      <c r="F1057" s="49" t="s">
        <v>66</v>
      </c>
      <c r="G1057" s="87" t="s">
        <v>85</v>
      </c>
      <c r="H1057" s="72">
        <v>42697</v>
      </c>
      <c r="I1057" s="45">
        <v>2038</v>
      </c>
      <c r="J1057" s="46" t="s">
        <v>22</v>
      </c>
      <c r="K1057" s="46" t="s">
        <v>22</v>
      </c>
      <c r="L1057" s="46" t="s">
        <v>22</v>
      </c>
      <c r="M1057" s="46" t="s">
        <v>22</v>
      </c>
      <c r="N1057" s="46" t="s">
        <v>22</v>
      </c>
      <c r="O1057" s="46" t="s">
        <v>22</v>
      </c>
      <c r="P1057" s="47" t="s">
        <v>22</v>
      </c>
      <c r="Q1057" s="46" t="s">
        <v>1912</v>
      </c>
      <c r="R1057" s="89" t="s">
        <v>36</v>
      </c>
      <c r="S1057" s="89">
        <v>9625035814</v>
      </c>
      <c r="T1057" s="71" t="s">
        <v>30</v>
      </c>
    </row>
    <row r="1058" spans="1:20" s="38" customFormat="1" ht="30" customHeight="1" x14ac:dyDescent="0.25">
      <c r="A1058" s="3">
        <v>1056</v>
      </c>
      <c r="B1058" s="50" t="s">
        <v>2032</v>
      </c>
      <c r="C1058" s="50" t="s">
        <v>2033</v>
      </c>
      <c r="D1058" s="49">
        <v>38</v>
      </c>
      <c r="E1058" s="49" t="s">
        <v>19</v>
      </c>
      <c r="F1058" s="49" t="s">
        <v>49</v>
      </c>
      <c r="G1058" s="87" t="s">
        <v>88</v>
      </c>
      <c r="H1058" s="72">
        <v>42697</v>
      </c>
      <c r="I1058" s="45">
        <v>875</v>
      </c>
      <c r="J1058" s="46" t="s">
        <v>22</v>
      </c>
      <c r="K1058" s="46" t="s">
        <v>22</v>
      </c>
      <c r="L1058" s="46" t="s">
        <v>22</v>
      </c>
      <c r="M1058" s="46" t="s">
        <v>22</v>
      </c>
      <c r="N1058" s="46" t="s">
        <v>22</v>
      </c>
      <c r="O1058" s="46" t="s">
        <v>22</v>
      </c>
      <c r="P1058" s="47" t="s">
        <v>22</v>
      </c>
      <c r="Q1058" s="46" t="s">
        <v>1912</v>
      </c>
      <c r="R1058" s="89" t="s">
        <v>23</v>
      </c>
      <c r="S1058" s="89">
        <v>9459262219</v>
      </c>
      <c r="T1058" s="71" t="s">
        <v>25</v>
      </c>
    </row>
    <row r="1059" spans="1:20" s="38" customFormat="1" ht="30" customHeight="1" x14ac:dyDescent="0.25">
      <c r="A1059" s="3">
        <v>1057</v>
      </c>
      <c r="B1059" s="70" t="s">
        <v>2034</v>
      </c>
      <c r="C1059" s="70" t="s">
        <v>2035</v>
      </c>
      <c r="D1059" s="71">
        <v>10</v>
      </c>
      <c r="E1059" s="71" t="s">
        <v>19</v>
      </c>
      <c r="F1059" s="49" t="s">
        <v>368</v>
      </c>
      <c r="G1059" s="87" t="s">
        <v>540</v>
      </c>
      <c r="H1059" s="72">
        <v>42697</v>
      </c>
      <c r="I1059" s="45">
        <v>936</v>
      </c>
      <c r="J1059" s="46" t="s">
        <v>22</v>
      </c>
      <c r="K1059" s="46" t="s">
        <v>22</v>
      </c>
      <c r="L1059" s="46" t="s">
        <v>22</v>
      </c>
      <c r="M1059" s="46" t="s">
        <v>22</v>
      </c>
      <c r="N1059" s="46" t="s">
        <v>22</v>
      </c>
      <c r="O1059" s="46" t="s">
        <v>22</v>
      </c>
      <c r="P1059" s="47" t="s">
        <v>22</v>
      </c>
      <c r="Q1059" s="46" t="s">
        <v>1912</v>
      </c>
      <c r="R1059" s="89" t="s">
        <v>36</v>
      </c>
      <c r="S1059" s="71">
        <v>9418353327</v>
      </c>
      <c r="T1059" s="71" t="s">
        <v>30</v>
      </c>
    </row>
    <row r="1060" spans="1:20" s="38" customFormat="1" ht="30" customHeight="1" x14ac:dyDescent="0.25">
      <c r="A1060" s="3">
        <v>1058</v>
      </c>
      <c r="B1060" s="70" t="s">
        <v>2036</v>
      </c>
      <c r="C1060" s="70" t="s">
        <v>2037</v>
      </c>
      <c r="D1060" s="71">
        <v>50</v>
      </c>
      <c r="E1060" s="71" t="s">
        <v>19</v>
      </c>
      <c r="F1060" s="71" t="s">
        <v>306</v>
      </c>
      <c r="G1060" s="87" t="s">
        <v>85</v>
      </c>
      <c r="H1060" s="72">
        <v>42697</v>
      </c>
      <c r="I1060" s="45">
        <v>2038</v>
      </c>
      <c r="J1060" s="46" t="s">
        <v>22</v>
      </c>
      <c r="K1060" s="46" t="s">
        <v>22</v>
      </c>
      <c r="L1060" s="46" t="s">
        <v>22</v>
      </c>
      <c r="M1060" s="46" t="s">
        <v>22</v>
      </c>
      <c r="N1060" s="46" t="s">
        <v>22</v>
      </c>
      <c r="O1060" s="46" t="s">
        <v>22</v>
      </c>
      <c r="P1060" s="47" t="s">
        <v>22</v>
      </c>
      <c r="Q1060" s="46" t="s">
        <v>1912</v>
      </c>
      <c r="R1060" s="89" t="s">
        <v>23</v>
      </c>
      <c r="S1060" s="71">
        <v>9418405220</v>
      </c>
      <c r="T1060" s="71" t="s">
        <v>30</v>
      </c>
    </row>
    <row r="1061" spans="1:20" s="38" customFormat="1" ht="30" customHeight="1" x14ac:dyDescent="0.25">
      <c r="A1061" s="3">
        <v>1059</v>
      </c>
      <c r="B1061" s="70" t="s">
        <v>2038</v>
      </c>
      <c r="C1061" s="70" t="s">
        <v>2039</v>
      </c>
      <c r="D1061" s="71">
        <v>20</v>
      </c>
      <c r="E1061" s="71" t="s">
        <v>19</v>
      </c>
      <c r="F1061" s="71" t="s">
        <v>66</v>
      </c>
      <c r="G1061" s="87" t="s">
        <v>211</v>
      </c>
      <c r="H1061" s="72">
        <v>42697</v>
      </c>
      <c r="I1061" s="45">
        <v>7200</v>
      </c>
      <c r="J1061" s="46" t="s">
        <v>22</v>
      </c>
      <c r="K1061" s="46" t="s">
        <v>22</v>
      </c>
      <c r="L1061" s="46" t="s">
        <v>22</v>
      </c>
      <c r="M1061" s="46" t="s">
        <v>22</v>
      </c>
      <c r="N1061" s="46" t="s">
        <v>22</v>
      </c>
      <c r="O1061" s="46" t="s">
        <v>22</v>
      </c>
      <c r="P1061" s="47" t="s">
        <v>22</v>
      </c>
      <c r="Q1061" s="46" t="s">
        <v>1912</v>
      </c>
      <c r="R1061" s="89" t="s">
        <v>36</v>
      </c>
      <c r="S1061" s="71">
        <v>9418405220</v>
      </c>
      <c r="T1061" s="71" t="s">
        <v>30</v>
      </c>
    </row>
    <row r="1062" spans="1:20" s="38" customFormat="1" ht="30" customHeight="1" x14ac:dyDescent="0.25">
      <c r="A1062" s="3">
        <v>1060</v>
      </c>
      <c r="B1062" s="70" t="s">
        <v>2040</v>
      </c>
      <c r="C1062" s="70" t="s">
        <v>2041</v>
      </c>
      <c r="D1062" s="71">
        <v>73</v>
      </c>
      <c r="E1062" s="71" t="s">
        <v>19</v>
      </c>
      <c r="F1062" s="71" t="s">
        <v>274</v>
      </c>
      <c r="G1062" s="87" t="s">
        <v>109</v>
      </c>
      <c r="H1062" s="72">
        <v>42697</v>
      </c>
      <c r="I1062" s="45">
        <v>420</v>
      </c>
      <c r="J1062" s="46" t="s">
        <v>22</v>
      </c>
      <c r="K1062" s="46" t="s">
        <v>22</v>
      </c>
      <c r="L1062" s="46" t="s">
        <v>22</v>
      </c>
      <c r="M1062" s="46" t="s">
        <v>22</v>
      </c>
      <c r="N1062" s="46" t="s">
        <v>22</v>
      </c>
      <c r="O1062" s="46" t="s">
        <v>22</v>
      </c>
      <c r="P1062" s="47" t="s">
        <v>22</v>
      </c>
      <c r="Q1062" s="46" t="s">
        <v>1912</v>
      </c>
      <c r="R1062" s="89" t="s">
        <v>23</v>
      </c>
      <c r="S1062" s="71">
        <v>9418219306</v>
      </c>
      <c r="T1062" s="71" t="s">
        <v>30</v>
      </c>
    </row>
    <row r="1063" spans="1:20" s="38" customFormat="1" ht="30" customHeight="1" x14ac:dyDescent="0.25">
      <c r="A1063" s="3">
        <v>1061</v>
      </c>
      <c r="B1063" s="70" t="s">
        <v>2042</v>
      </c>
      <c r="C1063" s="70" t="s">
        <v>2043</v>
      </c>
      <c r="D1063" s="71">
        <v>58</v>
      </c>
      <c r="E1063" s="71" t="s">
        <v>33</v>
      </c>
      <c r="F1063" s="71" t="s">
        <v>42</v>
      </c>
      <c r="G1063" s="87" t="s">
        <v>62</v>
      </c>
      <c r="H1063" s="72">
        <v>42697</v>
      </c>
      <c r="I1063" s="45">
        <v>84</v>
      </c>
      <c r="J1063" s="46" t="s">
        <v>22</v>
      </c>
      <c r="K1063" s="46" t="s">
        <v>22</v>
      </c>
      <c r="L1063" s="46" t="s">
        <v>22</v>
      </c>
      <c r="M1063" s="46" t="s">
        <v>22</v>
      </c>
      <c r="N1063" s="46" t="s">
        <v>22</v>
      </c>
      <c r="O1063" s="46" t="s">
        <v>22</v>
      </c>
      <c r="P1063" s="47" t="s">
        <v>22</v>
      </c>
      <c r="Q1063" s="46" t="s">
        <v>1912</v>
      </c>
      <c r="R1063" s="71" t="s">
        <v>36</v>
      </c>
      <c r="S1063" s="71">
        <v>9459034231</v>
      </c>
      <c r="T1063" s="71" t="s">
        <v>63</v>
      </c>
    </row>
    <row r="1064" spans="1:20" s="38" customFormat="1" ht="30" customHeight="1" x14ac:dyDescent="0.25">
      <c r="A1064" s="3">
        <v>1062</v>
      </c>
      <c r="B1064" s="70" t="s">
        <v>2044</v>
      </c>
      <c r="C1064" s="70" t="s">
        <v>2041</v>
      </c>
      <c r="D1064" s="71">
        <v>57</v>
      </c>
      <c r="E1064" s="71" t="s">
        <v>19</v>
      </c>
      <c r="F1064" s="71" t="s">
        <v>61</v>
      </c>
      <c r="G1064" s="87" t="s">
        <v>109</v>
      </c>
      <c r="H1064" s="72">
        <v>42697</v>
      </c>
      <c r="I1064" s="45">
        <v>420</v>
      </c>
      <c r="J1064" s="46" t="s">
        <v>22</v>
      </c>
      <c r="K1064" s="46" t="s">
        <v>22</v>
      </c>
      <c r="L1064" s="46" t="s">
        <v>22</v>
      </c>
      <c r="M1064" s="46" t="s">
        <v>22</v>
      </c>
      <c r="N1064" s="46" t="s">
        <v>22</v>
      </c>
      <c r="O1064" s="46" t="s">
        <v>22</v>
      </c>
      <c r="P1064" s="47" t="s">
        <v>22</v>
      </c>
      <c r="Q1064" s="46" t="s">
        <v>1912</v>
      </c>
      <c r="R1064" s="71" t="s">
        <v>36</v>
      </c>
      <c r="S1064" s="71">
        <v>9816477130</v>
      </c>
      <c r="T1064" s="71" t="s">
        <v>30</v>
      </c>
    </row>
    <row r="1065" spans="1:20" s="38" customFormat="1" ht="30" customHeight="1" x14ac:dyDescent="0.25">
      <c r="A1065" s="3">
        <v>1063</v>
      </c>
      <c r="B1065" s="70" t="s">
        <v>2045</v>
      </c>
      <c r="C1065" s="70" t="s">
        <v>2046</v>
      </c>
      <c r="D1065" s="71">
        <v>45</v>
      </c>
      <c r="E1065" s="71" t="s">
        <v>33</v>
      </c>
      <c r="F1065" s="71" t="s">
        <v>42</v>
      </c>
      <c r="G1065" s="87" t="s">
        <v>88</v>
      </c>
      <c r="H1065" s="72">
        <v>42697</v>
      </c>
      <c r="I1065" s="45">
        <v>875</v>
      </c>
      <c r="J1065" s="46" t="s">
        <v>22</v>
      </c>
      <c r="K1065" s="46" t="s">
        <v>22</v>
      </c>
      <c r="L1065" s="46" t="s">
        <v>22</v>
      </c>
      <c r="M1065" s="46" t="s">
        <v>22</v>
      </c>
      <c r="N1065" s="46" t="s">
        <v>22</v>
      </c>
      <c r="O1065" s="46" t="s">
        <v>22</v>
      </c>
      <c r="P1065" s="47" t="s">
        <v>22</v>
      </c>
      <c r="Q1065" s="46" t="s">
        <v>1912</v>
      </c>
      <c r="R1065" s="89" t="s">
        <v>36</v>
      </c>
      <c r="S1065" s="71">
        <v>9817206584</v>
      </c>
      <c r="T1065" s="71" t="s">
        <v>25</v>
      </c>
    </row>
    <row r="1066" spans="1:20" s="38" customFormat="1" ht="30" customHeight="1" x14ac:dyDescent="0.25">
      <c r="A1066" s="3">
        <v>1064</v>
      </c>
      <c r="B1066" s="70" t="s">
        <v>2047</v>
      </c>
      <c r="C1066" s="70" t="s">
        <v>2048</v>
      </c>
      <c r="D1066" s="71">
        <v>12</v>
      </c>
      <c r="E1066" s="71" t="s">
        <v>19</v>
      </c>
      <c r="F1066" s="71" t="s">
        <v>49</v>
      </c>
      <c r="G1066" s="87" t="s">
        <v>211</v>
      </c>
      <c r="H1066" s="72">
        <v>42697</v>
      </c>
      <c r="I1066" s="45">
        <v>7200</v>
      </c>
      <c r="J1066" s="46" t="s">
        <v>22</v>
      </c>
      <c r="K1066" s="46" t="s">
        <v>22</v>
      </c>
      <c r="L1066" s="46" t="s">
        <v>22</v>
      </c>
      <c r="M1066" s="46" t="s">
        <v>22</v>
      </c>
      <c r="N1066" s="46" t="s">
        <v>22</v>
      </c>
      <c r="O1066" s="46" t="s">
        <v>22</v>
      </c>
      <c r="P1066" s="47" t="s">
        <v>22</v>
      </c>
      <c r="Q1066" s="46" t="s">
        <v>1912</v>
      </c>
      <c r="R1066" s="71" t="s">
        <v>36</v>
      </c>
      <c r="S1066" s="71">
        <v>8894461307</v>
      </c>
      <c r="T1066" s="71" t="s">
        <v>30</v>
      </c>
    </row>
    <row r="1067" spans="1:20" s="38" customFormat="1" ht="30" customHeight="1" x14ac:dyDescent="0.25">
      <c r="A1067" s="3">
        <v>1065</v>
      </c>
      <c r="B1067" s="70" t="s">
        <v>2049</v>
      </c>
      <c r="C1067" s="70" t="s">
        <v>2050</v>
      </c>
      <c r="D1067" s="71">
        <v>60</v>
      </c>
      <c r="E1067" s="71" t="s">
        <v>19</v>
      </c>
      <c r="F1067" s="71" t="s">
        <v>42</v>
      </c>
      <c r="G1067" s="87" t="s">
        <v>109</v>
      </c>
      <c r="H1067" s="72">
        <v>42697</v>
      </c>
      <c r="I1067" s="45">
        <v>420</v>
      </c>
      <c r="J1067" s="46" t="s">
        <v>22</v>
      </c>
      <c r="K1067" s="46" t="s">
        <v>22</v>
      </c>
      <c r="L1067" s="46" t="s">
        <v>22</v>
      </c>
      <c r="M1067" s="46" t="s">
        <v>22</v>
      </c>
      <c r="N1067" s="46" t="s">
        <v>22</v>
      </c>
      <c r="O1067" s="46" t="s">
        <v>22</v>
      </c>
      <c r="P1067" s="47" t="s">
        <v>22</v>
      </c>
      <c r="Q1067" s="46" t="s">
        <v>1912</v>
      </c>
      <c r="R1067" s="71" t="s">
        <v>23</v>
      </c>
      <c r="S1067" s="71">
        <v>8894943052</v>
      </c>
      <c r="T1067" s="71" t="s">
        <v>30</v>
      </c>
    </row>
    <row r="1068" spans="1:20" s="38" customFormat="1" ht="30" customHeight="1" x14ac:dyDescent="0.25">
      <c r="A1068" s="3">
        <v>1066</v>
      </c>
      <c r="B1068" s="70" t="s">
        <v>2051</v>
      </c>
      <c r="C1068" s="70" t="s">
        <v>2052</v>
      </c>
      <c r="D1068" s="71">
        <v>77</v>
      </c>
      <c r="E1068" s="71" t="s">
        <v>19</v>
      </c>
      <c r="F1068" s="71" t="s">
        <v>42</v>
      </c>
      <c r="G1068" s="87" t="s">
        <v>88</v>
      </c>
      <c r="H1068" s="72">
        <v>42697</v>
      </c>
      <c r="I1068" s="45">
        <v>875</v>
      </c>
      <c r="J1068" s="46" t="s">
        <v>22</v>
      </c>
      <c r="K1068" s="46" t="s">
        <v>22</v>
      </c>
      <c r="L1068" s="46" t="s">
        <v>22</v>
      </c>
      <c r="M1068" s="46" t="s">
        <v>22</v>
      </c>
      <c r="N1068" s="46" t="s">
        <v>22</v>
      </c>
      <c r="O1068" s="46" t="s">
        <v>22</v>
      </c>
      <c r="P1068" s="47" t="s">
        <v>22</v>
      </c>
      <c r="Q1068" s="46" t="s">
        <v>1912</v>
      </c>
      <c r="R1068" s="71" t="s">
        <v>23</v>
      </c>
      <c r="S1068" s="71">
        <v>8988064989</v>
      </c>
      <c r="T1068" s="71" t="s">
        <v>25</v>
      </c>
    </row>
    <row r="1069" spans="1:20" s="38" customFormat="1" ht="30" customHeight="1" x14ac:dyDescent="0.25">
      <c r="A1069" s="3">
        <v>1067</v>
      </c>
      <c r="B1069" s="70" t="s">
        <v>2053</v>
      </c>
      <c r="C1069" s="70" t="s">
        <v>2054</v>
      </c>
      <c r="D1069" s="71">
        <v>13</v>
      </c>
      <c r="E1069" s="71" t="s">
        <v>19</v>
      </c>
      <c r="F1069" s="71" t="s">
        <v>197</v>
      </c>
      <c r="G1069" s="87" t="s">
        <v>211</v>
      </c>
      <c r="H1069" s="72">
        <v>42697</v>
      </c>
      <c r="I1069" s="45">
        <v>7200</v>
      </c>
      <c r="J1069" s="46" t="s">
        <v>22</v>
      </c>
      <c r="K1069" s="46" t="s">
        <v>22</v>
      </c>
      <c r="L1069" s="46" t="s">
        <v>22</v>
      </c>
      <c r="M1069" s="46" t="s">
        <v>22</v>
      </c>
      <c r="N1069" s="46" t="s">
        <v>22</v>
      </c>
      <c r="O1069" s="46" t="s">
        <v>22</v>
      </c>
      <c r="P1069" s="47" t="s">
        <v>22</v>
      </c>
      <c r="Q1069" s="46" t="s">
        <v>1912</v>
      </c>
      <c r="R1069" s="71" t="s">
        <v>36</v>
      </c>
      <c r="S1069" s="71">
        <v>8894031289</v>
      </c>
      <c r="T1069" s="71" t="s">
        <v>30</v>
      </c>
    </row>
    <row r="1070" spans="1:20" s="38" customFormat="1" ht="30" customHeight="1" x14ac:dyDescent="0.25">
      <c r="A1070" s="3">
        <v>1068</v>
      </c>
      <c r="B1070" s="70" t="s">
        <v>2055</v>
      </c>
      <c r="C1070" s="70" t="s">
        <v>2056</v>
      </c>
      <c r="D1070" s="71">
        <v>32</v>
      </c>
      <c r="E1070" s="71" t="s">
        <v>33</v>
      </c>
      <c r="F1070" s="71" t="s">
        <v>227</v>
      </c>
      <c r="G1070" s="87" t="s">
        <v>62</v>
      </c>
      <c r="H1070" s="72">
        <v>42697</v>
      </c>
      <c r="I1070" s="45">
        <v>84</v>
      </c>
      <c r="J1070" s="46" t="s">
        <v>22</v>
      </c>
      <c r="K1070" s="46" t="s">
        <v>22</v>
      </c>
      <c r="L1070" s="46" t="s">
        <v>22</v>
      </c>
      <c r="M1070" s="46" t="s">
        <v>22</v>
      </c>
      <c r="N1070" s="46" t="s">
        <v>22</v>
      </c>
      <c r="O1070" s="46" t="s">
        <v>22</v>
      </c>
      <c r="P1070" s="47" t="s">
        <v>22</v>
      </c>
      <c r="Q1070" s="46" t="s">
        <v>1912</v>
      </c>
      <c r="R1070" s="71" t="s">
        <v>36</v>
      </c>
      <c r="S1070" s="71">
        <v>8894818235</v>
      </c>
      <c r="T1070" s="71" t="s">
        <v>63</v>
      </c>
    </row>
    <row r="1071" spans="1:20" s="38" customFormat="1" ht="30" customHeight="1" x14ac:dyDescent="0.25">
      <c r="A1071" s="3">
        <v>1069</v>
      </c>
      <c r="B1071" s="70" t="s">
        <v>2057</v>
      </c>
      <c r="C1071" s="70" t="s">
        <v>2033</v>
      </c>
      <c r="D1071" s="71">
        <v>51</v>
      </c>
      <c r="E1071" s="71" t="s">
        <v>19</v>
      </c>
      <c r="F1071" s="71" t="s">
        <v>804</v>
      </c>
      <c r="G1071" s="87" t="s">
        <v>109</v>
      </c>
      <c r="H1071" s="72">
        <v>42697</v>
      </c>
      <c r="I1071" s="45">
        <v>420</v>
      </c>
      <c r="J1071" s="46" t="s">
        <v>22</v>
      </c>
      <c r="K1071" s="46" t="s">
        <v>22</v>
      </c>
      <c r="L1071" s="46" t="s">
        <v>22</v>
      </c>
      <c r="M1071" s="46" t="s">
        <v>22</v>
      </c>
      <c r="N1071" s="46" t="s">
        <v>22</v>
      </c>
      <c r="O1071" s="46" t="s">
        <v>22</v>
      </c>
      <c r="P1071" s="47" t="s">
        <v>22</v>
      </c>
      <c r="Q1071" s="46" t="s">
        <v>1912</v>
      </c>
      <c r="R1071" s="71" t="s">
        <v>36</v>
      </c>
      <c r="S1071" s="71">
        <v>8894031289</v>
      </c>
      <c r="T1071" s="71" t="s">
        <v>30</v>
      </c>
    </row>
    <row r="1072" spans="1:20" s="38" customFormat="1" ht="30" customHeight="1" x14ac:dyDescent="0.25">
      <c r="A1072" s="3">
        <v>1070</v>
      </c>
      <c r="B1072" s="70" t="s">
        <v>2058</v>
      </c>
      <c r="C1072" s="70" t="s">
        <v>2059</v>
      </c>
      <c r="D1072" s="71">
        <v>50</v>
      </c>
      <c r="E1072" s="71" t="s">
        <v>33</v>
      </c>
      <c r="F1072" s="71" t="s">
        <v>49</v>
      </c>
      <c r="G1072" s="87" t="s">
        <v>62</v>
      </c>
      <c r="H1072" s="72">
        <v>42697</v>
      </c>
      <c r="I1072" s="45">
        <v>84</v>
      </c>
      <c r="J1072" s="46" t="s">
        <v>22</v>
      </c>
      <c r="K1072" s="46" t="s">
        <v>22</v>
      </c>
      <c r="L1072" s="46" t="s">
        <v>22</v>
      </c>
      <c r="M1072" s="46" t="s">
        <v>22</v>
      </c>
      <c r="N1072" s="46" t="s">
        <v>22</v>
      </c>
      <c r="O1072" s="46" t="s">
        <v>22</v>
      </c>
      <c r="P1072" s="47" t="s">
        <v>22</v>
      </c>
      <c r="Q1072" s="46" t="s">
        <v>1912</v>
      </c>
      <c r="R1072" s="71" t="s">
        <v>36</v>
      </c>
      <c r="S1072" s="71">
        <v>8894818235</v>
      </c>
      <c r="T1072" s="71" t="s">
        <v>63</v>
      </c>
    </row>
    <row r="1073" spans="1:20" s="38" customFormat="1" ht="30" customHeight="1" x14ac:dyDescent="0.25">
      <c r="A1073" s="3">
        <v>1071</v>
      </c>
      <c r="B1073" s="70" t="s">
        <v>2060</v>
      </c>
      <c r="C1073" s="70" t="s">
        <v>2061</v>
      </c>
      <c r="D1073" s="71">
        <v>45</v>
      </c>
      <c r="E1073" s="71" t="s">
        <v>33</v>
      </c>
      <c r="F1073" s="71" t="s">
        <v>80</v>
      </c>
      <c r="G1073" s="87" t="s">
        <v>88</v>
      </c>
      <c r="H1073" s="72">
        <v>42697</v>
      </c>
      <c r="I1073" s="45">
        <v>875</v>
      </c>
      <c r="J1073" s="46" t="s">
        <v>22</v>
      </c>
      <c r="K1073" s="46" t="s">
        <v>22</v>
      </c>
      <c r="L1073" s="46" t="s">
        <v>22</v>
      </c>
      <c r="M1073" s="46" t="s">
        <v>22</v>
      </c>
      <c r="N1073" s="46" t="s">
        <v>22</v>
      </c>
      <c r="O1073" s="46" t="s">
        <v>22</v>
      </c>
      <c r="P1073" s="47" t="s">
        <v>22</v>
      </c>
      <c r="Q1073" s="46" t="s">
        <v>1912</v>
      </c>
      <c r="R1073" s="71" t="s">
        <v>36</v>
      </c>
      <c r="S1073" s="71">
        <v>9816855598</v>
      </c>
      <c r="T1073" s="71" t="s">
        <v>25</v>
      </c>
    </row>
    <row r="1074" spans="1:20" s="38" customFormat="1" ht="30" customHeight="1" x14ac:dyDescent="0.25">
      <c r="A1074" s="3">
        <v>1072</v>
      </c>
      <c r="B1074" s="34" t="s">
        <v>2062</v>
      </c>
      <c r="C1074" s="34" t="s">
        <v>2063</v>
      </c>
      <c r="D1074" s="33">
        <v>59</v>
      </c>
      <c r="E1074" s="33" t="s">
        <v>19</v>
      </c>
      <c r="F1074" s="33" t="s">
        <v>49</v>
      </c>
      <c r="G1074" s="7" t="s">
        <v>115</v>
      </c>
      <c r="H1074" s="42">
        <v>42697</v>
      </c>
      <c r="I1074" s="26">
        <v>1988</v>
      </c>
      <c r="J1074" s="8" t="s">
        <v>22</v>
      </c>
      <c r="K1074" s="8" t="s">
        <v>22</v>
      </c>
      <c r="L1074" s="8" t="s">
        <v>22</v>
      </c>
      <c r="M1074" s="8" t="s">
        <v>22</v>
      </c>
      <c r="N1074" s="8" t="s">
        <v>22</v>
      </c>
      <c r="O1074" s="8" t="s">
        <v>22</v>
      </c>
      <c r="P1074" s="10" t="s">
        <v>22</v>
      </c>
      <c r="Q1074" s="8" t="s">
        <v>1912</v>
      </c>
      <c r="R1074" s="33" t="s">
        <v>23</v>
      </c>
      <c r="S1074" s="33">
        <v>9805779433</v>
      </c>
      <c r="T1074" s="33" t="s">
        <v>30</v>
      </c>
    </row>
    <row r="1075" spans="1:20" s="38" customFormat="1" ht="30" customHeight="1" x14ac:dyDescent="0.25">
      <c r="A1075" s="3">
        <v>1073</v>
      </c>
      <c r="B1075" s="34" t="s">
        <v>2064</v>
      </c>
      <c r="C1075" s="34" t="s">
        <v>2065</v>
      </c>
      <c r="D1075" s="33">
        <v>42</v>
      </c>
      <c r="E1075" s="33" t="s">
        <v>19</v>
      </c>
      <c r="F1075" s="33" t="s">
        <v>49</v>
      </c>
      <c r="G1075" s="7" t="s">
        <v>109</v>
      </c>
      <c r="H1075" s="42">
        <v>42697</v>
      </c>
      <c r="I1075" s="26">
        <v>420</v>
      </c>
      <c r="J1075" s="8" t="s">
        <v>22</v>
      </c>
      <c r="K1075" s="8" t="s">
        <v>22</v>
      </c>
      <c r="L1075" s="8" t="s">
        <v>22</v>
      </c>
      <c r="M1075" s="8" t="s">
        <v>22</v>
      </c>
      <c r="N1075" s="8" t="s">
        <v>22</v>
      </c>
      <c r="O1075" s="8" t="s">
        <v>22</v>
      </c>
      <c r="P1075" s="10" t="s">
        <v>22</v>
      </c>
      <c r="Q1075" s="8" t="s">
        <v>1912</v>
      </c>
      <c r="R1075" s="33" t="s">
        <v>23</v>
      </c>
      <c r="S1075" s="33">
        <v>9625365291</v>
      </c>
      <c r="T1075" s="33" t="s">
        <v>30</v>
      </c>
    </row>
    <row r="1076" spans="1:20" s="38" customFormat="1" ht="30" customHeight="1" x14ac:dyDescent="0.25">
      <c r="A1076" s="3">
        <v>1074</v>
      </c>
      <c r="B1076" s="34" t="s">
        <v>2066</v>
      </c>
      <c r="C1076" s="34" t="s">
        <v>2067</v>
      </c>
      <c r="D1076" s="33">
        <v>39</v>
      </c>
      <c r="E1076" s="33" t="s">
        <v>19</v>
      </c>
      <c r="F1076" s="33" t="s">
        <v>61</v>
      </c>
      <c r="G1076" s="7" t="s">
        <v>115</v>
      </c>
      <c r="H1076" s="42">
        <v>42697</v>
      </c>
      <c r="I1076" s="26">
        <v>1988</v>
      </c>
      <c r="J1076" s="8" t="s">
        <v>22</v>
      </c>
      <c r="K1076" s="8" t="s">
        <v>22</v>
      </c>
      <c r="L1076" s="8" t="s">
        <v>22</v>
      </c>
      <c r="M1076" s="8" t="s">
        <v>22</v>
      </c>
      <c r="N1076" s="8" t="s">
        <v>22</v>
      </c>
      <c r="O1076" s="8" t="s">
        <v>22</v>
      </c>
      <c r="P1076" s="10" t="s">
        <v>22</v>
      </c>
      <c r="Q1076" s="8" t="s">
        <v>1912</v>
      </c>
      <c r="R1076" s="33" t="s">
        <v>23</v>
      </c>
      <c r="S1076" s="33">
        <v>9817035836</v>
      </c>
      <c r="T1076" s="33" t="s">
        <v>30</v>
      </c>
    </row>
    <row r="1077" spans="1:20" s="38" customFormat="1" ht="30" customHeight="1" x14ac:dyDescent="0.25">
      <c r="A1077" s="3">
        <v>1075</v>
      </c>
      <c r="B1077" s="34" t="s">
        <v>2068</v>
      </c>
      <c r="C1077" s="34" t="s">
        <v>2069</v>
      </c>
      <c r="D1077" s="33">
        <v>5</v>
      </c>
      <c r="E1077" s="33" t="s">
        <v>19</v>
      </c>
      <c r="F1077" s="33" t="s">
        <v>135</v>
      </c>
      <c r="G1077" s="7" t="s">
        <v>211</v>
      </c>
      <c r="H1077" s="42">
        <v>42697</v>
      </c>
      <c r="I1077" s="26">
        <v>7200</v>
      </c>
      <c r="J1077" s="8" t="s">
        <v>22</v>
      </c>
      <c r="K1077" s="8" t="s">
        <v>22</v>
      </c>
      <c r="L1077" s="8" t="s">
        <v>22</v>
      </c>
      <c r="M1077" s="8" t="s">
        <v>22</v>
      </c>
      <c r="N1077" s="8" t="s">
        <v>22</v>
      </c>
      <c r="O1077" s="8" t="s">
        <v>22</v>
      </c>
      <c r="P1077" s="10" t="s">
        <v>22</v>
      </c>
      <c r="Q1077" s="8" t="s">
        <v>1912</v>
      </c>
      <c r="R1077" s="33" t="s">
        <v>36</v>
      </c>
      <c r="S1077" s="33">
        <v>8679486177</v>
      </c>
      <c r="T1077" s="33" t="s">
        <v>30</v>
      </c>
    </row>
    <row r="1078" spans="1:20" s="38" customFormat="1" ht="30" customHeight="1" x14ac:dyDescent="0.25">
      <c r="A1078" s="3">
        <v>1076</v>
      </c>
      <c r="B1078" s="34" t="s">
        <v>2070</v>
      </c>
      <c r="C1078" s="34" t="s">
        <v>2071</v>
      </c>
      <c r="D1078" s="33">
        <v>74</v>
      </c>
      <c r="E1078" s="33" t="s">
        <v>33</v>
      </c>
      <c r="F1078" s="33" t="s">
        <v>99</v>
      </c>
      <c r="G1078" s="7" t="s">
        <v>211</v>
      </c>
      <c r="H1078" s="42">
        <v>42697</v>
      </c>
      <c r="I1078" s="26">
        <v>7200</v>
      </c>
      <c r="J1078" s="8" t="s">
        <v>22</v>
      </c>
      <c r="K1078" s="8" t="s">
        <v>22</v>
      </c>
      <c r="L1078" s="8" t="s">
        <v>22</v>
      </c>
      <c r="M1078" s="8" t="s">
        <v>22</v>
      </c>
      <c r="N1078" s="8" t="s">
        <v>22</v>
      </c>
      <c r="O1078" s="8" t="s">
        <v>22</v>
      </c>
      <c r="P1078" s="10" t="s">
        <v>22</v>
      </c>
      <c r="Q1078" s="8" t="s">
        <v>1912</v>
      </c>
      <c r="R1078" s="33" t="s">
        <v>23</v>
      </c>
      <c r="S1078" s="33">
        <v>9817704021</v>
      </c>
      <c r="T1078" s="33" t="s">
        <v>30</v>
      </c>
    </row>
    <row r="1079" spans="1:20" s="38" customFormat="1" ht="30" customHeight="1" x14ac:dyDescent="0.25">
      <c r="A1079" s="3">
        <v>1077</v>
      </c>
      <c r="B1079" s="34" t="s">
        <v>2072</v>
      </c>
      <c r="C1079" s="34" t="s">
        <v>2073</v>
      </c>
      <c r="D1079" s="33">
        <v>11</v>
      </c>
      <c r="E1079" s="33" t="s">
        <v>19</v>
      </c>
      <c r="F1079" s="33" t="s">
        <v>61</v>
      </c>
      <c r="G1079" s="7" t="s">
        <v>211</v>
      </c>
      <c r="H1079" s="42">
        <v>42697</v>
      </c>
      <c r="I1079" s="26">
        <v>7200</v>
      </c>
      <c r="J1079" s="8" t="s">
        <v>22</v>
      </c>
      <c r="K1079" s="8" t="s">
        <v>22</v>
      </c>
      <c r="L1079" s="8" t="s">
        <v>22</v>
      </c>
      <c r="M1079" s="8" t="s">
        <v>22</v>
      </c>
      <c r="N1079" s="8" t="s">
        <v>22</v>
      </c>
      <c r="O1079" s="8" t="s">
        <v>22</v>
      </c>
      <c r="P1079" s="10" t="s">
        <v>22</v>
      </c>
      <c r="Q1079" s="8" t="s">
        <v>1912</v>
      </c>
      <c r="R1079" s="33" t="s">
        <v>23</v>
      </c>
      <c r="S1079" s="33">
        <v>8262087937</v>
      </c>
      <c r="T1079" s="33" t="s">
        <v>30</v>
      </c>
    </row>
    <row r="1080" spans="1:20" s="38" customFormat="1" ht="30" customHeight="1" x14ac:dyDescent="0.25">
      <c r="A1080" s="3">
        <v>1078</v>
      </c>
      <c r="B1080" s="34" t="s">
        <v>2074</v>
      </c>
      <c r="C1080" s="34" t="s">
        <v>2075</v>
      </c>
      <c r="D1080" s="33">
        <v>52</v>
      </c>
      <c r="E1080" s="33" t="s">
        <v>19</v>
      </c>
      <c r="F1080" s="33" t="s">
        <v>274</v>
      </c>
      <c r="G1080" s="7" t="s">
        <v>115</v>
      </c>
      <c r="H1080" s="42">
        <v>42697</v>
      </c>
      <c r="I1080" s="26">
        <v>1988</v>
      </c>
      <c r="J1080" s="8" t="s">
        <v>22</v>
      </c>
      <c r="K1080" s="8" t="s">
        <v>22</v>
      </c>
      <c r="L1080" s="8" t="s">
        <v>22</v>
      </c>
      <c r="M1080" s="8" t="s">
        <v>22</v>
      </c>
      <c r="N1080" s="8" t="s">
        <v>22</v>
      </c>
      <c r="O1080" s="8" t="s">
        <v>22</v>
      </c>
      <c r="P1080" s="10" t="s">
        <v>22</v>
      </c>
      <c r="Q1080" s="8" t="s">
        <v>1912</v>
      </c>
      <c r="R1080" s="33" t="s">
        <v>36</v>
      </c>
      <c r="S1080" s="33">
        <v>9625259451</v>
      </c>
      <c r="T1080" s="33" t="s">
        <v>30</v>
      </c>
    </row>
    <row r="1081" spans="1:20" s="38" customFormat="1" ht="30" customHeight="1" x14ac:dyDescent="0.25">
      <c r="A1081" s="3">
        <v>1079</v>
      </c>
      <c r="B1081" s="34" t="s">
        <v>2076</v>
      </c>
      <c r="C1081" s="34" t="s">
        <v>2077</v>
      </c>
      <c r="D1081" s="33">
        <v>52</v>
      </c>
      <c r="E1081" s="33" t="s">
        <v>19</v>
      </c>
      <c r="F1081" s="33" t="s">
        <v>379</v>
      </c>
      <c r="G1081" s="7" t="s">
        <v>507</v>
      </c>
      <c r="H1081" s="42">
        <v>42697</v>
      </c>
      <c r="I1081" s="26">
        <v>994</v>
      </c>
      <c r="J1081" s="8" t="s">
        <v>22</v>
      </c>
      <c r="K1081" s="8" t="s">
        <v>22</v>
      </c>
      <c r="L1081" s="8" t="s">
        <v>22</v>
      </c>
      <c r="M1081" s="8" t="s">
        <v>22</v>
      </c>
      <c r="N1081" s="8" t="s">
        <v>22</v>
      </c>
      <c r="O1081" s="8" t="s">
        <v>22</v>
      </c>
      <c r="P1081" s="10" t="s">
        <v>22</v>
      </c>
      <c r="Q1081" s="8" t="s">
        <v>1912</v>
      </c>
      <c r="R1081" s="33" t="s">
        <v>23</v>
      </c>
      <c r="S1081" s="33">
        <v>9817490693</v>
      </c>
      <c r="T1081" s="33" t="s">
        <v>30</v>
      </c>
    </row>
    <row r="1082" spans="1:20" s="38" customFormat="1" ht="30" customHeight="1" x14ac:dyDescent="0.25">
      <c r="A1082" s="3">
        <v>1080</v>
      </c>
      <c r="B1082" s="34" t="s">
        <v>2078</v>
      </c>
      <c r="C1082" s="34" t="s">
        <v>2079</v>
      </c>
      <c r="D1082" s="33">
        <v>13</v>
      </c>
      <c r="E1082" s="33" t="s">
        <v>19</v>
      </c>
      <c r="F1082" s="33" t="s">
        <v>135</v>
      </c>
      <c r="G1082" s="7" t="s">
        <v>211</v>
      </c>
      <c r="H1082" s="42">
        <v>42697</v>
      </c>
      <c r="I1082" s="26">
        <v>7200</v>
      </c>
      <c r="J1082" s="8" t="s">
        <v>22</v>
      </c>
      <c r="K1082" s="8" t="s">
        <v>22</v>
      </c>
      <c r="L1082" s="8" t="s">
        <v>22</v>
      </c>
      <c r="M1082" s="8" t="s">
        <v>22</v>
      </c>
      <c r="N1082" s="8" t="s">
        <v>22</v>
      </c>
      <c r="O1082" s="8" t="s">
        <v>22</v>
      </c>
      <c r="P1082" s="10" t="s">
        <v>22</v>
      </c>
      <c r="Q1082" s="8" t="s">
        <v>1912</v>
      </c>
      <c r="R1082" s="33" t="s">
        <v>23</v>
      </c>
      <c r="S1082" s="33">
        <v>8351932940</v>
      </c>
      <c r="T1082" s="33" t="s">
        <v>30</v>
      </c>
    </row>
    <row r="1083" spans="1:20" s="38" customFormat="1" ht="30" customHeight="1" x14ac:dyDescent="0.25">
      <c r="A1083" s="3">
        <v>1081</v>
      </c>
      <c r="B1083" s="34" t="s">
        <v>2080</v>
      </c>
      <c r="C1083" s="34" t="s">
        <v>2081</v>
      </c>
      <c r="D1083" s="33">
        <v>76</v>
      </c>
      <c r="E1083" s="33" t="s">
        <v>19</v>
      </c>
      <c r="F1083" s="33" t="s">
        <v>135</v>
      </c>
      <c r="G1083" s="7" t="s">
        <v>115</v>
      </c>
      <c r="H1083" s="42">
        <v>42697</v>
      </c>
      <c r="I1083" s="26">
        <v>1988</v>
      </c>
      <c r="J1083" s="8" t="s">
        <v>22</v>
      </c>
      <c r="K1083" s="8" t="s">
        <v>22</v>
      </c>
      <c r="L1083" s="8" t="s">
        <v>22</v>
      </c>
      <c r="M1083" s="8" t="s">
        <v>22</v>
      </c>
      <c r="N1083" s="8" t="s">
        <v>22</v>
      </c>
      <c r="O1083" s="8" t="s">
        <v>22</v>
      </c>
      <c r="P1083" s="10" t="s">
        <v>22</v>
      </c>
      <c r="Q1083" s="8" t="s">
        <v>1912</v>
      </c>
      <c r="R1083" s="33" t="s">
        <v>23</v>
      </c>
      <c r="S1083" s="33">
        <v>9817423606</v>
      </c>
      <c r="T1083" s="33" t="s">
        <v>30</v>
      </c>
    </row>
    <row r="1084" spans="1:20" s="38" customFormat="1" ht="30" customHeight="1" x14ac:dyDescent="0.25">
      <c r="A1084" s="3">
        <v>1082</v>
      </c>
      <c r="B1084" s="34" t="s">
        <v>2082</v>
      </c>
      <c r="C1084" s="34" t="s">
        <v>2075</v>
      </c>
      <c r="D1084" s="33">
        <v>42</v>
      </c>
      <c r="E1084" s="33" t="s">
        <v>33</v>
      </c>
      <c r="F1084" s="33" t="s">
        <v>170</v>
      </c>
      <c r="G1084" s="7" t="s">
        <v>109</v>
      </c>
      <c r="H1084" s="42">
        <v>42697</v>
      </c>
      <c r="I1084" s="26">
        <v>420</v>
      </c>
      <c r="J1084" s="8" t="s">
        <v>22</v>
      </c>
      <c r="K1084" s="8" t="s">
        <v>22</v>
      </c>
      <c r="L1084" s="8" t="s">
        <v>22</v>
      </c>
      <c r="M1084" s="8" t="s">
        <v>22</v>
      </c>
      <c r="N1084" s="8" t="s">
        <v>22</v>
      </c>
      <c r="O1084" s="8" t="s">
        <v>22</v>
      </c>
      <c r="P1084" s="10" t="s">
        <v>22</v>
      </c>
      <c r="Q1084" s="8" t="s">
        <v>1912</v>
      </c>
      <c r="R1084" s="33" t="s">
        <v>36</v>
      </c>
      <c r="S1084" s="33">
        <v>9625143593</v>
      </c>
      <c r="T1084" s="33" t="s">
        <v>30</v>
      </c>
    </row>
    <row r="1085" spans="1:20" s="38" customFormat="1" ht="30" customHeight="1" x14ac:dyDescent="0.25">
      <c r="A1085" s="3">
        <v>1083</v>
      </c>
      <c r="B1085" s="34" t="s">
        <v>2083</v>
      </c>
      <c r="C1085" s="34" t="s">
        <v>2084</v>
      </c>
      <c r="D1085" s="33">
        <v>5</v>
      </c>
      <c r="E1085" s="33" t="s">
        <v>33</v>
      </c>
      <c r="F1085" s="33" t="s">
        <v>135</v>
      </c>
      <c r="G1085" s="7" t="s">
        <v>46</v>
      </c>
      <c r="H1085" s="42">
        <v>42697</v>
      </c>
      <c r="I1085" s="26">
        <v>1026</v>
      </c>
      <c r="J1085" s="8" t="s">
        <v>22</v>
      </c>
      <c r="K1085" s="8" t="s">
        <v>22</v>
      </c>
      <c r="L1085" s="8" t="s">
        <v>22</v>
      </c>
      <c r="M1085" s="8" t="s">
        <v>22</v>
      </c>
      <c r="N1085" s="8" t="s">
        <v>22</v>
      </c>
      <c r="O1085" s="8" t="s">
        <v>22</v>
      </c>
      <c r="P1085" s="10" t="s">
        <v>22</v>
      </c>
      <c r="Q1085" s="8" t="s">
        <v>1912</v>
      </c>
      <c r="R1085" s="33" t="s">
        <v>23</v>
      </c>
      <c r="S1085" s="33">
        <v>9625257027</v>
      </c>
      <c r="T1085" s="33" t="s">
        <v>30</v>
      </c>
    </row>
    <row r="1086" spans="1:20" s="38" customFormat="1" ht="30" customHeight="1" x14ac:dyDescent="0.25">
      <c r="A1086" s="3">
        <v>1084</v>
      </c>
      <c r="B1086" s="34" t="s">
        <v>2085</v>
      </c>
      <c r="C1086" s="34" t="s">
        <v>2086</v>
      </c>
      <c r="D1086" s="33">
        <v>8</v>
      </c>
      <c r="E1086" s="33" t="s">
        <v>19</v>
      </c>
      <c r="F1086" s="33" t="s">
        <v>1161</v>
      </c>
      <c r="G1086" s="7" t="s">
        <v>46</v>
      </c>
      <c r="H1086" s="42">
        <v>42697</v>
      </c>
      <c r="I1086" s="26">
        <v>1026</v>
      </c>
      <c r="J1086" s="8" t="s">
        <v>22</v>
      </c>
      <c r="K1086" s="8" t="s">
        <v>22</v>
      </c>
      <c r="L1086" s="8" t="s">
        <v>22</v>
      </c>
      <c r="M1086" s="8" t="s">
        <v>22</v>
      </c>
      <c r="N1086" s="8" t="s">
        <v>22</v>
      </c>
      <c r="O1086" s="8" t="s">
        <v>22</v>
      </c>
      <c r="P1086" s="10" t="s">
        <v>22</v>
      </c>
      <c r="Q1086" s="8" t="s">
        <v>1912</v>
      </c>
      <c r="R1086" s="33" t="s">
        <v>23</v>
      </c>
      <c r="S1086" s="33">
        <v>9711831396</v>
      </c>
      <c r="T1086" s="33" t="s">
        <v>30</v>
      </c>
    </row>
    <row r="1087" spans="1:20" s="38" customFormat="1" ht="30" customHeight="1" x14ac:dyDescent="0.25">
      <c r="A1087" s="3">
        <v>1085</v>
      </c>
      <c r="B1087" s="34" t="s">
        <v>2087</v>
      </c>
      <c r="C1087" s="34" t="s">
        <v>2088</v>
      </c>
      <c r="D1087" s="33">
        <v>50</v>
      </c>
      <c r="E1087" s="33" t="s">
        <v>19</v>
      </c>
      <c r="F1087" s="33" t="s">
        <v>49</v>
      </c>
      <c r="G1087" s="7" t="s">
        <v>115</v>
      </c>
      <c r="H1087" s="42">
        <v>42697</v>
      </c>
      <c r="I1087" s="26">
        <v>1988</v>
      </c>
      <c r="J1087" s="8" t="s">
        <v>22</v>
      </c>
      <c r="K1087" s="8" t="s">
        <v>22</v>
      </c>
      <c r="L1087" s="8" t="s">
        <v>22</v>
      </c>
      <c r="M1087" s="8" t="s">
        <v>22</v>
      </c>
      <c r="N1087" s="8" t="s">
        <v>22</v>
      </c>
      <c r="O1087" s="8" t="s">
        <v>22</v>
      </c>
      <c r="P1087" s="10" t="s">
        <v>22</v>
      </c>
      <c r="Q1087" s="8" t="s">
        <v>1912</v>
      </c>
      <c r="R1087" s="33" t="s">
        <v>23</v>
      </c>
      <c r="S1087" s="33">
        <v>8894423587</v>
      </c>
      <c r="T1087" s="33" t="s">
        <v>30</v>
      </c>
    </row>
    <row r="1088" spans="1:20" s="38" customFormat="1" ht="30" customHeight="1" x14ac:dyDescent="0.25">
      <c r="A1088" s="3">
        <v>1086</v>
      </c>
      <c r="B1088" s="34" t="s">
        <v>2089</v>
      </c>
      <c r="C1088" s="34" t="s">
        <v>2090</v>
      </c>
      <c r="D1088" s="33">
        <v>57</v>
      </c>
      <c r="E1088" s="33" t="s">
        <v>19</v>
      </c>
      <c r="F1088" s="33" t="s">
        <v>227</v>
      </c>
      <c r="G1088" s="7" t="s">
        <v>46</v>
      </c>
      <c r="H1088" s="42">
        <v>42697</v>
      </c>
      <c r="I1088" s="26">
        <v>1026</v>
      </c>
      <c r="J1088" s="8" t="s">
        <v>22</v>
      </c>
      <c r="K1088" s="8" t="s">
        <v>22</v>
      </c>
      <c r="L1088" s="8" t="s">
        <v>22</v>
      </c>
      <c r="M1088" s="8" t="s">
        <v>22</v>
      </c>
      <c r="N1088" s="8" t="s">
        <v>22</v>
      </c>
      <c r="O1088" s="8" t="s">
        <v>22</v>
      </c>
      <c r="P1088" s="10" t="s">
        <v>22</v>
      </c>
      <c r="Q1088" s="8" t="s">
        <v>1912</v>
      </c>
      <c r="R1088" s="33" t="s">
        <v>23</v>
      </c>
      <c r="S1088" s="33">
        <v>9816764123</v>
      </c>
      <c r="T1088" s="33" t="s">
        <v>30</v>
      </c>
    </row>
    <row r="1089" spans="1:20" s="38" customFormat="1" ht="30" customHeight="1" x14ac:dyDescent="0.25">
      <c r="A1089" s="3">
        <v>1087</v>
      </c>
      <c r="B1089" s="34" t="s">
        <v>2091</v>
      </c>
      <c r="C1089" s="34" t="s">
        <v>2092</v>
      </c>
      <c r="D1089" s="33">
        <v>4</v>
      </c>
      <c r="E1089" s="33" t="s">
        <v>33</v>
      </c>
      <c r="F1089" s="33" t="s">
        <v>425</v>
      </c>
      <c r="G1089" s="7" t="s">
        <v>211</v>
      </c>
      <c r="H1089" s="42">
        <v>42698</v>
      </c>
      <c r="I1089" s="26">
        <v>7200</v>
      </c>
      <c r="J1089" s="8" t="s">
        <v>22</v>
      </c>
      <c r="K1089" s="8" t="s">
        <v>22</v>
      </c>
      <c r="L1089" s="8" t="s">
        <v>22</v>
      </c>
      <c r="M1089" s="8" t="s">
        <v>22</v>
      </c>
      <c r="N1089" s="8" t="s">
        <v>22</v>
      </c>
      <c r="O1089" s="8" t="s">
        <v>22</v>
      </c>
      <c r="P1089" s="10" t="s">
        <v>22</v>
      </c>
      <c r="Q1089" s="8" t="s">
        <v>1912</v>
      </c>
      <c r="R1089" s="33" t="s">
        <v>36</v>
      </c>
      <c r="S1089" s="33">
        <v>9625162836</v>
      </c>
      <c r="T1089" s="33" t="s">
        <v>30</v>
      </c>
    </row>
    <row r="1090" spans="1:20" s="38" customFormat="1" ht="30" customHeight="1" x14ac:dyDescent="0.25">
      <c r="A1090" s="3">
        <v>1088</v>
      </c>
      <c r="B1090" s="34" t="s">
        <v>2093</v>
      </c>
      <c r="C1090" s="34" t="s">
        <v>2092</v>
      </c>
      <c r="D1090" s="33">
        <v>4</v>
      </c>
      <c r="E1090" s="33" t="s">
        <v>19</v>
      </c>
      <c r="F1090" s="33" t="s">
        <v>425</v>
      </c>
      <c r="G1090" s="7" t="s">
        <v>211</v>
      </c>
      <c r="H1090" s="42">
        <v>42698</v>
      </c>
      <c r="I1090" s="26">
        <v>7200</v>
      </c>
      <c r="J1090" s="8" t="s">
        <v>22</v>
      </c>
      <c r="K1090" s="8" t="s">
        <v>22</v>
      </c>
      <c r="L1090" s="8" t="s">
        <v>22</v>
      </c>
      <c r="M1090" s="8" t="s">
        <v>22</v>
      </c>
      <c r="N1090" s="8" t="s">
        <v>22</v>
      </c>
      <c r="O1090" s="8" t="s">
        <v>22</v>
      </c>
      <c r="P1090" s="10" t="s">
        <v>22</v>
      </c>
      <c r="Q1090" s="8" t="s">
        <v>1912</v>
      </c>
      <c r="R1090" s="33" t="s">
        <v>36</v>
      </c>
      <c r="S1090" s="33">
        <v>9625162836</v>
      </c>
      <c r="T1090" s="33" t="s">
        <v>30</v>
      </c>
    </row>
    <row r="1091" spans="1:20" s="38" customFormat="1" ht="30" customHeight="1" x14ac:dyDescent="0.25">
      <c r="A1091" s="3">
        <v>1089</v>
      </c>
      <c r="B1091" s="34" t="s">
        <v>2094</v>
      </c>
      <c r="C1091" s="34" t="s">
        <v>2095</v>
      </c>
      <c r="D1091" s="33">
        <v>40</v>
      </c>
      <c r="E1091" s="33" t="s">
        <v>19</v>
      </c>
      <c r="F1091" s="33" t="s">
        <v>49</v>
      </c>
      <c r="G1091" s="7" t="s">
        <v>246</v>
      </c>
      <c r="H1091" s="42">
        <v>42698</v>
      </c>
      <c r="I1091" s="26">
        <v>875</v>
      </c>
      <c r="J1091" s="8" t="s">
        <v>22</v>
      </c>
      <c r="K1091" s="8" t="s">
        <v>22</v>
      </c>
      <c r="L1091" s="8" t="s">
        <v>22</v>
      </c>
      <c r="M1091" s="8" t="s">
        <v>22</v>
      </c>
      <c r="N1091" s="8" t="s">
        <v>22</v>
      </c>
      <c r="O1091" s="8" t="s">
        <v>22</v>
      </c>
      <c r="P1091" s="10" t="s">
        <v>22</v>
      </c>
      <c r="Q1091" s="8" t="s">
        <v>1912</v>
      </c>
      <c r="R1091" s="33" t="s">
        <v>36</v>
      </c>
      <c r="S1091" s="33">
        <v>8894373538</v>
      </c>
      <c r="T1091" s="33" t="s">
        <v>25</v>
      </c>
    </row>
    <row r="1092" spans="1:20" s="38" customFormat="1" ht="30" customHeight="1" x14ac:dyDescent="0.25">
      <c r="A1092" s="3">
        <v>1090</v>
      </c>
      <c r="B1092" s="34" t="s">
        <v>2096</v>
      </c>
      <c r="C1092" s="34" t="s">
        <v>2097</v>
      </c>
      <c r="D1092" s="33">
        <v>26</v>
      </c>
      <c r="E1092" s="33" t="s">
        <v>33</v>
      </c>
      <c r="F1092" s="33" t="s">
        <v>49</v>
      </c>
      <c r="G1092" s="7" t="s">
        <v>211</v>
      </c>
      <c r="H1092" s="42">
        <v>42698</v>
      </c>
      <c r="I1092" s="26">
        <v>7200</v>
      </c>
      <c r="J1092" s="8" t="s">
        <v>22</v>
      </c>
      <c r="K1092" s="8" t="s">
        <v>22</v>
      </c>
      <c r="L1092" s="8" t="s">
        <v>22</v>
      </c>
      <c r="M1092" s="8" t="s">
        <v>22</v>
      </c>
      <c r="N1092" s="8" t="s">
        <v>22</v>
      </c>
      <c r="O1092" s="8" t="s">
        <v>22</v>
      </c>
      <c r="P1092" s="10" t="s">
        <v>22</v>
      </c>
      <c r="Q1092" s="8" t="s">
        <v>1912</v>
      </c>
      <c r="R1092" s="33" t="s">
        <v>23</v>
      </c>
      <c r="S1092" s="33">
        <v>9882824802</v>
      </c>
      <c r="T1092" s="33" t="s">
        <v>30</v>
      </c>
    </row>
    <row r="1093" spans="1:20" s="38" customFormat="1" ht="30" customHeight="1" x14ac:dyDescent="0.25">
      <c r="A1093" s="3">
        <v>1091</v>
      </c>
      <c r="B1093" s="34" t="s">
        <v>2098</v>
      </c>
      <c r="C1093" s="34" t="s">
        <v>2099</v>
      </c>
      <c r="D1093" s="33">
        <v>88</v>
      </c>
      <c r="E1093" s="33" t="s">
        <v>19</v>
      </c>
      <c r="F1093" s="33" t="s">
        <v>49</v>
      </c>
      <c r="G1093" s="7" t="s">
        <v>695</v>
      </c>
      <c r="H1093" s="42">
        <v>42698</v>
      </c>
      <c r="I1093" s="26">
        <v>1295</v>
      </c>
      <c r="J1093" s="8" t="s">
        <v>22</v>
      </c>
      <c r="K1093" s="8" t="s">
        <v>22</v>
      </c>
      <c r="L1093" s="8" t="s">
        <v>22</v>
      </c>
      <c r="M1093" s="8" t="s">
        <v>22</v>
      </c>
      <c r="N1093" s="8" t="s">
        <v>22</v>
      </c>
      <c r="O1093" s="8" t="s">
        <v>22</v>
      </c>
      <c r="P1093" s="10" t="s">
        <v>22</v>
      </c>
      <c r="Q1093" s="8" t="s">
        <v>1912</v>
      </c>
      <c r="R1093" s="33" t="s">
        <v>23</v>
      </c>
      <c r="S1093" s="33">
        <v>9816870726</v>
      </c>
      <c r="T1093" s="33" t="s">
        <v>25</v>
      </c>
    </row>
    <row r="1094" spans="1:20" s="38" customFormat="1" ht="30" customHeight="1" x14ac:dyDescent="0.25">
      <c r="A1094" s="3">
        <v>1092</v>
      </c>
      <c r="B1094" s="34" t="s">
        <v>2100</v>
      </c>
      <c r="C1094" s="34" t="s">
        <v>2101</v>
      </c>
      <c r="D1094" s="33">
        <v>88</v>
      </c>
      <c r="E1094" s="33" t="s">
        <v>19</v>
      </c>
      <c r="F1094" s="33" t="s">
        <v>49</v>
      </c>
      <c r="G1094" s="7" t="s">
        <v>121</v>
      </c>
      <c r="H1094" s="42">
        <v>42698</v>
      </c>
      <c r="I1094" s="26">
        <v>875</v>
      </c>
      <c r="J1094" s="8" t="s">
        <v>22</v>
      </c>
      <c r="K1094" s="8" t="s">
        <v>22</v>
      </c>
      <c r="L1094" s="8" t="s">
        <v>22</v>
      </c>
      <c r="M1094" s="8" t="s">
        <v>22</v>
      </c>
      <c r="N1094" s="8" t="s">
        <v>22</v>
      </c>
      <c r="O1094" s="8" t="s">
        <v>22</v>
      </c>
      <c r="P1094" s="10" t="s">
        <v>22</v>
      </c>
      <c r="Q1094" s="8" t="s">
        <v>1912</v>
      </c>
      <c r="R1094" s="33" t="s">
        <v>36</v>
      </c>
      <c r="S1094" s="33">
        <v>9817040516</v>
      </c>
      <c r="T1094" s="33" t="s">
        <v>25</v>
      </c>
    </row>
    <row r="1095" spans="1:20" s="38" customFormat="1" ht="30" customHeight="1" x14ac:dyDescent="0.25">
      <c r="A1095" s="3">
        <v>1093</v>
      </c>
      <c r="B1095" s="34" t="s">
        <v>2102</v>
      </c>
      <c r="C1095" s="34" t="s">
        <v>2103</v>
      </c>
      <c r="D1095" s="33">
        <v>9</v>
      </c>
      <c r="E1095" s="33" t="s">
        <v>19</v>
      </c>
      <c r="F1095" s="33" t="s">
        <v>49</v>
      </c>
      <c r="G1095" s="7" t="s">
        <v>46</v>
      </c>
      <c r="H1095" s="42">
        <v>42698</v>
      </c>
      <c r="I1095" s="26">
        <v>1026</v>
      </c>
      <c r="J1095" s="8" t="s">
        <v>22</v>
      </c>
      <c r="K1095" s="8" t="s">
        <v>22</v>
      </c>
      <c r="L1095" s="8" t="s">
        <v>22</v>
      </c>
      <c r="M1095" s="8" t="s">
        <v>22</v>
      </c>
      <c r="N1095" s="8" t="s">
        <v>22</v>
      </c>
      <c r="O1095" s="8" t="s">
        <v>22</v>
      </c>
      <c r="P1095" s="10" t="s">
        <v>22</v>
      </c>
      <c r="Q1095" s="8" t="s">
        <v>1912</v>
      </c>
      <c r="R1095" s="33" t="s">
        <v>23</v>
      </c>
      <c r="S1095" s="33">
        <v>9418214932</v>
      </c>
      <c r="T1095" s="33" t="s">
        <v>30</v>
      </c>
    </row>
    <row r="1096" spans="1:20" s="38" customFormat="1" ht="30" customHeight="1" x14ac:dyDescent="0.25">
      <c r="A1096" s="3">
        <v>1094</v>
      </c>
      <c r="B1096" s="34" t="s">
        <v>2104</v>
      </c>
      <c r="C1096" s="34" t="s">
        <v>2105</v>
      </c>
      <c r="D1096" s="33">
        <v>4</v>
      </c>
      <c r="E1096" s="33" t="s">
        <v>19</v>
      </c>
      <c r="F1096" s="33" t="s">
        <v>49</v>
      </c>
      <c r="G1096" s="7" t="s">
        <v>46</v>
      </c>
      <c r="H1096" s="42">
        <v>42698</v>
      </c>
      <c r="I1096" s="26">
        <v>1026</v>
      </c>
      <c r="J1096" s="8" t="s">
        <v>22</v>
      </c>
      <c r="K1096" s="8" t="s">
        <v>22</v>
      </c>
      <c r="L1096" s="8" t="s">
        <v>22</v>
      </c>
      <c r="M1096" s="8" t="s">
        <v>22</v>
      </c>
      <c r="N1096" s="8" t="s">
        <v>22</v>
      </c>
      <c r="O1096" s="8" t="s">
        <v>22</v>
      </c>
      <c r="P1096" s="10" t="s">
        <v>22</v>
      </c>
      <c r="Q1096" s="8" t="s">
        <v>1912</v>
      </c>
      <c r="R1096" s="33" t="s">
        <v>36</v>
      </c>
      <c r="S1096" s="33">
        <v>9805224830</v>
      </c>
      <c r="T1096" s="33" t="s">
        <v>30</v>
      </c>
    </row>
    <row r="1097" spans="1:20" s="38" customFormat="1" ht="30" customHeight="1" x14ac:dyDescent="0.25">
      <c r="A1097" s="3">
        <v>1095</v>
      </c>
      <c r="B1097" s="34" t="s">
        <v>2106</v>
      </c>
      <c r="C1097" s="34" t="s">
        <v>2107</v>
      </c>
      <c r="D1097" s="33">
        <v>29</v>
      </c>
      <c r="E1097" s="33" t="s">
        <v>33</v>
      </c>
      <c r="F1097" s="33" t="s">
        <v>49</v>
      </c>
      <c r="G1097" s="7" t="s">
        <v>191</v>
      </c>
      <c r="H1097" s="42">
        <v>42698</v>
      </c>
      <c r="I1097" s="26">
        <v>1026</v>
      </c>
      <c r="J1097" s="8" t="s">
        <v>22</v>
      </c>
      <c r="K1097" s="8" t="s">
        <v>22</v>
      </c>
      <c r="L1097" s="8" t="s">
        <v>22</v>
      </c>
      <c r="M1097" s="8" t="s">
        <v>22</v>
      </c>
      <c r="N1097" s="8" t="s">
        <v>22</v>
      </c>
      <c r="O1097" s="8" t="s">
        <v>22</v>
      </c>
      <c r="P1097" s="10" t="s">
        <v>22</v>
      </c>
      <c r="Q1097" s="8" t="s">
        <v>1912</v>
      </c>
      <c r="R1097" s="33" t="s">
        <v>36</v>
      </c>
      <c r="S1097" s="33">
        <v>9805785586</v>
      </c>
      <c r="T1097" s="33" t="s">
        <v>30</v>
      </c>
    </row>
    <row r="1098" spans="1:20" s="38" customFormat="1" ht="30" customHeight="1" x14ac:dyDescent="0.25">
      <c r="A1098" s="3">
        <v>1096</v>
      </c>
      <c r="B1098" s="34" t="s">
        <v>2108</v>
      </c>
      <c r="C1098" s="34" t="s">
        <v>2109</v>
      </c>
      <c r="D1098" s="33">
        <v>78</v>
      </c>
      <c r="E1098" s="33" t="s">
        <v>19</v>
      </c>
      <c r="F1098" s="33" t="s">
        <v>106</v>
      </c>
      <c r="G1098" s="87" t="s">
        <v>109</v>
      </c>
      <c r="H1098" s="72">
        <v>42699</v>
      </c>
      <c r="I1098" s="45">
        <v>420</v>
      </c>
      <c r="J1098" s="46" t="s">
        <v>22</v>
      </c>
      <c r="K1098" s="46" t="s">
        <v>22</v>
      </c>
      <c r="L1098" s="46" t="s">
        <v>22</v>
      </c>
      <c r="M1098" s="46" t="s">
        <v>22</v>
      </c>
      <c r="N1098" s="46" t="s">
        <v>22</v>
      </c>
      <c r="O1098" s="46" t="s">
        <v>22</v>
      </c>
      <c r="P1098" s="47" t="s">
        <v>22</v>
      </c>
      <c r="Q1098" s="46" t="s">
        <v>1912</v>
      </c>
      <c r="R1098" s="33" t="s">
        <v>23</v>
      </c>
      <c r="S1098" s="33">
        <v>8628947340</v>
      </c>
      <c r="T1098" s="33" t="s">
        <v>30</v>
      </c>
    </row>
    <row r="1099" spans="1:20" s="38" customFormat="1" ht="30" customHeight="1" x14ac:dyDescent="0.25">
      <c r="A1099" s="3">
        <v>1097</v>
      </c>
      <c r="B1099" s="34" t="s">
        <v>2110</v>
      </c>
      <c r="C1099" s="34" t="s">
        <v>2109</v>
      </c>
      <c r="D1099" s="33">
        <v>73</v>
      </c>
      <c r="E1099" s="33" t="s">
        <v>19</v>
      </c>
      <c r="F1099" s="33" t="s">
        <v>106</v>
      </c>
      <c r="G1099" s="87" t="s">
        <v>109</v>
      </c>
      <c r="H1099" s="72">
        <v>42699</v>
      </c>
      <c r="I1099" s="45">
        <v>420</v>
      </c>
      <c r="J1099" s="46" t="s">
        <v>22</v>
      </c>
      <c r="K1099" s="46" t="s">
        <v>22</v>
      </c>
      <c r="L1099" s="46" t="s">
        <v>22</v>
      </c>
      <c r="M1099" s="46" t="s">
        <v>22</v>
      </c>
      <c r="N1099" s="46" t="s">
        <v>22</v>
      </c>
      <c r="O1099" s="46" t="s">
        <v>22</v>
      </c>
      <c r="P1099" s="47" t="s">
        <v>22</v>
      </c>
      <c r="Q1099" s="46" t="s">
        <v>1912</v>
      </c>
      <c r="R1099" s="33" t="s">
        <v>23</v>
      </c>
      <c r="S1099" s="33">
        <v>8628947340</v>
      </c>
      <c r="T1099" s="33" t="s">
        <v>30</v>
      </c>
    </row>
    <row r="1100" spans="1:20" s="38" customFormat="1" ht="30" customHeight="1" x14ac:dyDescent="0.25">
      <c r="A1100" s="3">
        <v>1098</v>
      </c>
      <c r="B1100" s="34" t="s">
        <v>2111</v>
      </c>
      <c r="C1100" s="34" t="s">
        <v>2112</v>
      </c>
      <c r="D1100" s="33">
        <v>66</v>
      </c>
      <c r="E1100" s="33" t="s">
        <v>19</v>
      </c>
      <c r="F1100" s="33" t="s">
        <v>99</v>
      </c>
      <c r="G1100" s="87" t="s">
        <v>109</v>
      </c>
      <c r="H1100" s="72">
        <v>42699</v>
      </c>
      <c r="I1100" s="45">
        <v>420</v>
      </c>
      <c r="J1100" s="46" t="s">
        <v>22</v>
      </c>
      <c r="K1100" s="46" t="s">
        <v>22</v>
      </c>
      <c r="L1100" s="46" t="s">
        <v>22</v>
      </c>
      <c r="M1100" s="46" t="s">
        <v>22</v>
      </c>
      <c r="N1100" s="46" t="s">
        <v>22</v>
      </c>
      <c r="O1100" s="46" t="s">
        <v>22</v>
      </c>
      <c r="P1100" s="47" t="s">
        <v>22</v>
      </c>
      <c r="Q1100" s="46" t="s">
        <v>1912</v>
      </c>
      <c r="R1100" s="33" t="s">
        <v>23</v>
      </c>
      <c r="S1100" s="33" t="s">
        <v>24</v>
      </c>
      <c r="T1100" s="33" t="s">
        <v>30</v>
      </c>
    </row>
    <row r="1101" spans="1:20" s="38" customFormat="1" ht="30" customHeight="1" x14ac:dyDescent="0.25">
      <c r="A1101" s="3">
        <v>1099</v>
      </c>
      <c r="B1101" s="34" t="s">
        <v>2113</v>
      </c>
      <c r="C1101" s="34" t="s">
        <v>2114</v>
      </c>
      <c r="D1101" s="33">
        <v>86</v>
      </c>
      <c r="E1101" s="33" t="s">
        <v>19</v>
      </c>
      <c r="F1101" s="33" t="s">
        <v>227</v>
      </c>
      <c r="G1101" s="87" t="s">
        <v>109</v>
      </c>
      <c r="H1101" s="72">
        <v>42699</v>
      </c>
      <c r="I1101" s="45">
        <v>420</v>
      </c>
      <c r="J1101" s="46" t="s">
        <v>22</v>
      </c>
      <c r="K1101" s="46" t="s">
        <v>22</v>
      </c>
      <c r="L1101" s="46" t="s">
        <v>22</v>
      </c>
      <c r="M1101" s="46" t="s">
        <v>22</v>
      </c>
      <c r="N1101" s="46" t="s">
        <v>22</v>
      </c>
      <c r="O1101" s="46" t="s">
        <v>22</v>
      </c>
      <c r="P1101" s="47" t="s">
        <v>22</v>
      </c>
      <c r="Q1101" s="46" t="s">
        <v>1912</v>
      </c>
      <c r="R1101" s="33" t="s">
        <v>23</v>
      </c>
      <c r="S1101" s="33">
        <v>9882038176</v>
      </c>
      <c r="T1101" s="33" t="s">
        <v>30</v>
      </c>
    </row>
    <row r="1102" spans="1:20" s="38" customFormat="1" ht="30" customHeight="1" x14ac:dyDescent="0.25">
      <c r="A1102" s="3">
        <v>1100</v>
      </c>
      <c r="B1102" s="34" t="s">
        <v>2115</v>
      </c>
      <c r="C1102" s="34" t="s">
        <v>2116</v>
      </c>
      <c r="D1102" s="33">
        <v>69</v>
      </c>
      <c r="E1102" s="33" t="s">
        <v>19</v>
      </c>
      <c r="F1102" s="33" t="s">
        <v>197</v>
      </c>
      <c r="G1102" s="87" t="s">
        <v>109</v>
      </c>
      <c r="H1102" s="72">
        <v>42699</v>
      </c>
      <c r="I1102" s="45">
        <v>420</v>
      </c>
      <c r="J1102" s="46" t="s">
        <v>22</v>
      </c>
      <c r="K1102" s="46" t="s">
        <v>22</v>
      </c>
      <c r="L1102" s="46" t="s">
        <v>22</v>
      </c>
      <c r="M1102" s="46" t="s">
        <v>22</v>
      </c>
      <c r="N1102" s="46" t="s">
        <v>22</v>
      </c>
      <c r="O1102" s="46" t="s">
        <v>22</v>
      </c>
      <c r="P1102" s="47" t="s">
        <v>22</v>
      </c>
      <c r="Q1102" s="46" t="s">
        <v>1912</v>
      </c>
      <c r="R1102" s="33" t="s">
        <v>23</v>
      </c>
      <c r="S1102" s="33" t="s">
        <v>24</v>
      </c>
      <c r="T1102" s="33" t="s">
        <v>30</v>
      </c>
    </row>
    <row r="1103" spans="1:20" s="38" customFormat="1" ht="30" customHeight="1" x14ac:dyDescent="0.25">
      <c r="A1103" s="3">
        <v>1101</v>
      </c>
      <c r="B1103" s="34" t="s">
        <v>2117</v>
      </c>
      <c r="C1103" s="34" t="s">
        <v>2118</v>
      </c>
      <c r="D1103" s="33">
        <v>74</v>
      </c>
      <c r="E1103" s="33" t="s">
        <v>19</v>
      </c>
      <c r="F1103" s="33" t="s">
        <v>478</v>
      </c>
      <c r="G1103" s="87" t="s">
        <v>109</v>
      </c>
      <c r="H1103" s="72">
        <v>42699</v>
      </c>
      <c r="I1103" s="45">
        <v>420</v>
      </c>
      <c r="J1103" s="46" t="s">
        <v>22</v>
      </c>
      <c r="K1103" s="46" t="s">
        <v>22</v>
      </c>
      <c r="L1103" s="46" t="s">
        <v>22</v>
      </c>
      <c r="M1103" s="46" t="s">
        <v>22</v>
      </c>
      <c r="N1103" s="46" t="s">
        <v>22</v>
      </c>
      <c r="O1103" s="46" t="s">
        <v>22</v>
      </c>
      <c r="P1103" s="47" t="s">
        <v>22</v>
      </c>
      <c r="Q1103" s="46" t="s">
        <v>1912</v>
      </c>
      <c r="R1103" s="33" t="s">
        <v>23</v>
      </c>
      <c r="S1103" s="33">
        <v>9882447553</v>
      </c>
      <c r="T1103" s="33" t="s">
        <v>30</v>
      </c>
    </row>
    <row r="1104" spans="1:20" s="38" customFormat="1" ht="30" customHeight="1" x14ac:dyDescent="0.25">
      <c r="A1104" s="3">
        <v>1102</v>
      </c>
      <c r="B1104" s="34" t="s">
        <v>2119</v>
      </c>
      <c r="C1104" s="34" t="s">
        <v>2120</v>
      </c>
      <c r="D1104" s="33">
        <v>70</v>
      </c>
      <c r="E1104" s="33" t="s">
        <v>33</v>
      </c>
      <c r="F1104" s="33" t="s">
        <v>227</v>
      </c>
      <c r="G1104" s="87" t="s">
        <v>109</v>
      </c>
      <c r="H1104" s="72">
        <v>42699</v>
      </c>
      <c r="I1104" s="45">
        <v>420</v>
      </c>
      <c r="J1104" s="46" t="s">
        <v>22</v>
      </c>
      <c r="K1104" s="46" t="s">
        <v>22</v>
      </c>
      <c r="L1104" s="46" t="s">
        <v>22</v>
      </c>
      <c r="M1104" s="46" t="s">
        <v>22</v>
      </c>
      <c r="N1104" s="46" t="s">
        <v>22</v>
      </c>
      <c r="O1104" s="46" t="s">
        <v>22</v>
      </c>
      <c r="P1104" s="47" t="s">
        <v>22</v>
      </c>
      <c r="Q1104" s="46" t="s">
        <v>1912</v>
      </c>
      <c r="R1104" s="33" t="s">
        <v>23</v>
      </c>
      <c r="S1104" s="33">
        <v>9816057315</v>
      </c>
      <c r="T1104" s="33" t="s">
        <v>30</v>
      </c>
    </row>
    <row r="1105" spans="1:20" s="38" customFormat="1" ht="30" customHeight="1" x14ac:dyDescent="0.25">
      <c r="A1105" s="3">
        <v>1103</v>
      </c>
      <c r="B1105" s="34" t="s">
        <v>2121</v>
      </c>
      <c r="C1105" s="34" t="s">
        <v>2122</v>
      </c>
      <c r="D1105" s="33">
        <v>85</v>
      </c>
      <c r="E1105" s="33" t="s">
        <v>33</v>
      </c>
      <c r="F1105" s="33" t="s">
        <v>804</v>
      </c>
      <c r="G1105" s="87" t="s">
        <v>109</v>
      </c>
      <c r="H1105" s="72">
        <v>42699</v>
      </c>
      <c r="I1105" s="45">
        <v>420</v>
      </c>
      <c r="J1105" s="46" t="s">
        <v>22</v>
      </c>
      <c r="K1105" s="46" t="s">
        <v>22</v>
      </c>
      <c r="L1105" s="46" t="s">
        <v>22</v>
      </c>
      <c r="M1105" s="46" t="s">
        <v>22</v>
      </c>
      <c r="N1105" s="46" t="s">
        <v>22</v>
      </c>
      <c r="O1105" s="46" t="s">
        <v>22</v>
      </c>
      <c r="P1105" s="47" t="s">
        <v>22</v>
      </c>
      <c r="Q1105" s="46" t="s">
        <v>1912</v>
      </c>
      <c r="R1105" s="33" t="s">
        <v>36</v>
      </c>
      <c r="S1105" s="33" t="s">
        <v>24</v>
      </c>
      <c r="T1105" s="33" t="s">
        <v>30</v>
      </c>
    </row>
    <row r="1106" spans="1:20" s="38" customFormat="1" ht="30" customHeight="1" x14ac:dyDescent="0.25">
      <c r="A1106" s="3">
        <v>1104</v>
      </c>
      <c r="B1106" s="34" t="s">
        <v>2123</v>
      </c>
      <c r="C1106" s="34" t="s">
        <v>2114</v>
      </c>
      <c r="D1106" s="33">
        <v>77</v>
      </c>
      <c r="E1106" s="33" t="s">
        <v>33</v>
      </c>
      <c r="F1106" s="33" t="s">
        <v>804</v>
      </c>
      <c r="G1106" s="87" t="s">
        <v>109</v>
      </c>
      <c r="H1106" s="72">
        <v>42699</v>
      </c>
      <c r="I1106" s="45">
        <v>420</v>
      </c>
      <c r="J1106" s="46" t="s">
        <v>22</v>
      </c>
      <c r="K1106" s="46" t="s">
        <v>22</v>
      </c>
      <c r="L1106" s="46" t="s">
        <v>22</v>
      </c>
      <c r="M1106" s="46" t="s">
        <v>22</v>
      </c>
      <c r="N1106" s="46" t="s">
        <v>22</v>
      </c>
      <c r="O1106" s="46" t="s">
        <v>22</v>
      </c>
      <c r="P1106" s="47" t="s">
        <v>22</v>
      </c>
      <c r="Q1106" s="46" t="s">
        <v>1912</v>
      </c>
      <c r="R1106" s="33" t="s">
        <v>23</v>
      </c>
      <c r="S1106" s="33" t="s">
        <v>24</v>
      </c>
      <c r="T1106" s="33" t="s">
        <v>30</v>
      </c>
    </row>
    <row r="1107" spans="1:20" s="38" customFormat="1" ht="30" customHeight="1" x14ac:dyDescent="0.25">
      <c r="A1107" s="3">
        <v>1105</v>
      </c>
      <c r="B1107" s="34" t="s">
        <v>2124</v>
      </c>
      <c r="C1107" s="34" t="s">
        <v>2125</v>
      </c>
      <c r="D1107" s="33">
        <v>12</v>
      </c>
      <c r="E1107" s="33" t="s">
        <v>19</v>
      </c>
      <c r="F1107" s="33" t="s">
        <v>99</v>
      </c>
      <c r="G1107" s="87" t="s">
        <v>211</v>
      </c>
      <c r="H1107" s="72">
        <v>42699</v>
      </c>
      <c r="I1107" s="45">
        <v>7200</v>
      </c>
      <c r="J1107" s="46" t="s">
        <v>22</v>
      </c>
      <c r="K1107" s="46" t="s">
        <v>22</v>
      </c>
      <c r="L1107" s="46" t="s">
        <v>22</v>
      </c>
      <c r="M1107" s="46" t="s">
        <v>22</v>
      </c>
      <c r="N1107" s="46" t="s">
        <v>22</v>
      </c>
      <c r="O1107" s="46" t="s">
        <v>22</v>
      </c>
      <c r="P1107" s="47" t="s">
        <v>22</v>
      </c>
      <c r="Q1107" s="46" t="s">
        <v>1912</v>
      </c>
      <c r="R1107" s="33" t="s">
        <v>23</v>
      </c>
      <c r="S1107" s="33">
        <v>9736338446</v>
      </c>
      <c r="T1107" s="33" t="s">
        <v>30</v>
      </c>
    </row>
    <row r="1108" spans="1:20" s="38" customFormat="1" ht="30" customHeight="1" x14ac:dyDescent="0.25">
      <c r="A1108" s="3">
        <v>1106</v>
      </c>
      <c r="B1108" s="34" t="s">
        <v>3146</v>
      </c>
      <c r="C1108" s="34" t="s">
        <v>2126</v>
      </c>
      <c r="D1108" s="33">
        <v>10</v>
      </c>
      <c r="E1108" s="33" t="s">
        <v>19</v>
      </c>
      <c r="F1108" s="33" t="s">
        <v>80</v>
      </c>
      <c r="G1108" s="7" t="s">
        <v>211</v>
      </c>
      <c r="H1108" s="42">
        <v>42702</v>
      </c>
      <c r="I1108" s="26">
        <v>7200</v>
      </c>
      <c r="J1108" s="8" t="s">
        <v>22</v>
      </c>
      <c r="K1108" s="8" t="s">
        <v>22</v>
      </c>
      <c r="L1108" s="8" t="s">
        <v>22</v>
      </c>
      <c r="M1108" s="8" t="s">
        <v>22</v>
      </c>
      <c r="N1108" s="8" t="s">
        <v>22</v>
      </c>
      <c r="O1108" s="8" t="s">
        <v>22</v>
      </c>
      <c r="P1108" s="10" t="s">
        <v>22</v>
      </c>
      <c r="Q1108" s="8" t="s">
        <v>1912</v>
      </c>
      <c r="R1108" s="33" t="s">
        <v>23</v>
      </c>
      <c r="S1108" s="33">
        <v>9882830294</v>
      </c>
      <c r="T1108" s="33" t="s">
        <v>30</v>
      </c>
    </row>
    <row r="1109" spans="1:20" s="38" customFormat="1" ht="30" customHeight="1" x14ac:dyDescent="0.25">
      <c r="A1109" s="3">
        <v>1107</v>
      </c>
      <c r="B1109" s="34" t="s">
        <v>2127</v>
      </c>
      <c r="C1109" s="34" t="s">
        <v>2128</v>
      </c>
      <c r="D1109" s="33">
        <v>37</v>
      </c>
      <c r="E1109" s="33" t="s">
        <v>33</v>
      </c>
      <c r="F1109" s="33" t="s">
        <v>49</v>
      </c>
      <c r="G1109" s="7" t="s">
        <v>121</v>
      </c>
      <c r="H1109" s="42">
        <v>42702</v>
      </c>
      <c r="I1109" s="26">
        <v>875</v>
      </c>
      <c r="J1109" s="8" t="s">
        <v>22</v>
      </c>
      <c r="K1109" s="8" t="s">
        <v>22</v>
      </c>
      <c r="L1109" s="8" t="s">
        <v>22</v>
      </c>
      <c r="M1109" s="8" t="s">
        <v>22</v>
      </c>
      <c r="N1109" s="8" t="s">
        <v>22</v>
      </c>
      <c r="O1109" s="8" t="s">
        <v>22</v>
      </c>
      <c r="P1109" s="10" t="s">
        <v>22</v>
      </c>
      <c r="Q1109" s="8" t="s">
        <v>1912</v>
      </c>
      <c r="R1109" s="33" t="s">
        <v>36</v>
      </c>
      <c r="S1109" s="33">
        <v>8629850728</v>
      </c>
      <c r="T1109" s="33" t="s">
        <v>25</v>
      </c>
    </row>
    <row r="1110" spans="1:20" s="38" customFormat="1" ht="30" customHeight="1" x14ac:dyDescent="0.25">
      <c r="A1110" s="3">
        <v>1108</v>
      </c>
      <c r="B1110" s="34" t="s">
        <v>3147</v>
      </c>
      <c r="C1110" s="34" t="s">
        <v>2129</v>
      </c>
      <c r="D1110" s="33">
        <v>78</v>
      </c>
      <c r="E1110" s="33" t="s">
        <v>19</v>
      </c>
      <c r="F1110" s="33" t="s">
        <v>49</v>
      </c>
      <c r="G1110" s="7" t="s">
        <v>115</v>
      </c>
      <c r="H1110" s="42">
        <v>42702</v>
      </c>
      <c r="I1110" s="26">
        <v>1988</v>
      </c>
      <c r="J1110" s="8" t="s">
        <v>22</v>
      </c>
      <c r="K1110" s="8" t="s">
        <v>22</v>
      </c>
      <c r="L1110" s="8" t="s">
        <v>22</v>
      </c>
      <c r="M1110" s="8" t="s">
        <v>22</v>
      </c>
      <c r="N1110" s="8" t="s">
        <v>22</v>
      </c>
      <c r="O1110" s="8" t="s">
        <v>22</v>
      </c>
      <c r="P1110" s="10" t="s">
        <v>22</v>
      </c>
      <c r="Q1110" s="8" t="s">
        <v>1912</v>
      </c>
      <c r="R1110" s="33" t="s">
        <v>177</v>
      </c>
      <c r="S1110" s="33" t="s">
        <v>24</v>
      </c>
      <c r="T1110" s="33" t="s">
        <v>30</v>
      </c>
    </row>
    <row r="1111" spans="1:20" s="38" customFormat="1" ht="30" customHeight="1" x14ac:dyDescent="0.25">
      <c r="A1111" s="3">
        <v>1109</v>
      </c>
      <c r="B1111" s="34" t="s">
        <v>3149</v>
      </c>
      <c r="C1111" s="34" t="s">
        <v>2130</v>
      </c>
      <c r="D1111" s="33">
        <v>34</v>
      </c>
      <c r="E1111" s="33" t="s">
        <v>19</v>
      </c>
      <c r="F1111" s="33" t="s">
        <v>49</v>
      </c>
      <c r="G1111" s="7" t="s">
        <v>85</v>
      </c>
      <c r="H1111" s="42">
        <v>42702</v>
      </c>
      <c r="I1111" s="26">
        <v>2038</v>
      </c>
      <c r="J1111" s="8" t="s">
        <v>22</v>
      </c>
      <c r="K1111" s="8" t="s">
        <v>22</v>
      </c>
      <c r="L1111" s="8" t="s">
        <v>22</v>
      </c>
      <c r="M1111" s="8" t="s">
        <v>22</v>
      </c>
      <c r="N1111" s="8" t="s">
        <v>22</v>
      </c>
      <c r="O1111" s="8" t="s">
        <v>22</v>
      </c>
      <c r="P1111" s="10" t="s">
        <v>22</v>
      </c>
      <c r="Q1111" s="8" t="s">
        <v>1912</v>
      </c>
      <c r="R1111" s="33" t="s">
        <v>23</v>
      </c>
      <c r="S1111" s="33">
        <v>9882156963</v>
      </c>
      <c r="T1111" s="33" t="s">
        <v>30</v>
      </c>
    </row>
    <row r="1112" spans="1:20" s="38" customFormat="1" ht="30" customHeight="1" x14ac:dyDescent="0.25">
      <c r="A1112" s="3">
        <v>1110</v>
      </c>
      <c r="B1112" s="34" t="s">
        <v>2131</v>
      </c>
      <c r="C1112" s="34" t="s">
        <v>2132</v>
      </c>
      <c r="D1112" s="33">
        <v>82</v>
      </c>
      <c r="E1112" s="33" t="s">
        <v>33</v>
      </c>
      <c r="F1112" s="33" t="s">
        <v>49</v>
      </c>
      <c r="G1112" s="7" t="s">
        <v>507</v>
      </c>
      <c r="H1112" s="42">
        <v>42702</v>
      </c>
      <c r="I1112" s="26">
        <v>994</v>
      </c>
      <c r="J1112" s="8" t="s">
        <v>22</v>
      </c>
      <c r="K1112" s="8" t="s">
        <v>22</v>
      </c>
      <c r="L1112" s="8" t="s">
        <v>22</v>
      </c>
      <c r="M1112" s="8" t="s">
        <v>22</v>
      </c>
      <c r="N1112" s="8" t="s">
        <v>22</v>
      </c>
      <c r="O1112" s="8" t="s">
        <v>22</v>
      </c>
      <c r="P1112" s="10" t="s">
        <v>22</v>
      </c>
      <c r="Q1112" s="8" t="s">
        <v>1912</v>
      </c>
      <c r="R1112" s="33" t="s">
        <v>23</v>
      </c>
      <c r="S1112" s="33">
        <v>9882709749</v>
      </c>
      <c r="T1112" s="33" t="s">
        <v>30</v>
      </c>
    </row>
    <row r="1113" spans="1:20" s="38" customFormat="1" ht="30" customHeight="1" x14ac:dyDescent="0.25">
      <c r="A1113" s="3">
        <v>1111</v>
      </c>
      <c r="B1113" s="34" t="s">
        <v>3148</v>
      </c>
      <c r="C1113" s="34" t="s">
        <v>1374</v>
      </c>
      <c r="D1113" s="33">
        <v>71</v>
      </c>
      <c r="E1113" s="33" t="s">
        <v>19</v>
      </c>
      <c r="F1113" s="33" t="s">
        <v>49</v>
      </c>
      <c r="G1113" s="7" t="s">
        <v>115</v>
      </c>
      <c r="H1113" s="42">
        <v>42702</v>
      </c>
      <c r="I1113" s="26">
        <v>1988</v>
      </c>
      <c r="J1113" s="8" t="s">
        <v>22</v>
      </c>
      <c r="K1113" s="8" t="s">
        <v>22</v>
      </c>
      <c r="L1113" s="8" t="s">
        <v>22</v>
      </c>
      <c r="M1113" s="8" t="s">
        <v>22</v>
      </c>
      <c r="N1113" s="8" t="s">
        <v>22</v>
      </c>
      <c r="O1113" s="8" t="s">
        <v>22</v>
      </c>
      <c r="P1113" s="10" t="s">
        <v>22</v>
      </c>
      <c r="Q1113" s="8" t="s">
        <v>1912</v>
      </c>
      <c r="R1113" s="33" t="s">
        <v>36</v>
      </c>
      <c r="S1113" s="33" t="s">
        <v>24</v>
      </c>
      <c r="T1113" s="33" t="s">
        <v>30</v>
      </c>
    </row>
    <row r="1114" spans="1:20" s="38" customFormat="1" ht="30" customHeight="1" x14ac:dyDescent="0.25">
      <c r="A1114" s="3">
        <v>1112</v>
      </c>
      <c r="B1114" s="34" t="s">
        <v>3150</v>
      </c>
      <c r="C1114" s="34" t="s">
        <v>2133</v>
      </c>
      <c r="D1114" s="33">
        <v>21</v>
      </c>
      <c r="E1114" s="33" t="s">
        <v>19</v>
      </c>
      <c r="F1114" s="33" t="s">
        <v>49</v>
      </c>
      <c r="G1114" s="7" t="s">
        <v>109</v>
      </c>
      <c r="H1114" s="42">
        <v>42702</v>
      </c>
      <c r="I1114" s="26">
        <v>420</v>
      </c>
      <c r="J1114" s="8" t="s">
        <v>22</v>
      </c>
      <c r="K1114" s="8" t="s">
        <v>22</v>
      </c>
      <c r="L1114" s="8" t="s">
        <v>22</v>
      </c>
      <c r="M1114" s="8" t="s">
        <v>22</v>
      </c>
      <c r="N1114" s="8" t="s">
        <v>22</v>
      </c>
      <c r="O1114" s="8" t="s">
        <v>22</v>
      </c>
      <c r="P1114" s="10" t="s">
        <v>22</v>
      </c>
      <c r="Q1114" s="8" t="s">
        <v>1912</v>
      </c>
      <c r="R1114" s="33" t="s">
        <v>212</v>
      </c>
      <c r="S1114" s="33">
        <v>9418675377</v>
      </c>
      <c r="T1114" s="33" t="s">
        <v>30</v>
      </c>
    </row>
    <row r="1115" spans="1:20" s="84" customFormat="1" ht="30" customHeight="1" x14ac:dyDescent="0.25">
      <c r="A1115" s="3">
        <v>1113</v>
      </c>
      <c r="B1115" s="70" t="s">
        <v>2134</v>
      </c>
      <c r="C1115" s="70" t="s">
        <v>2135</v>
      </c>
      <c r="D1115" s="71">
        <v>14</v>
      </c>
      <c r="E1115" s="71" t="s">
        <v>19</v>
      </c>
      <c r="F1115" s="71" t="s">
        <v>49</v>
      </c>
      <c r="G1115" s="7" t="s">
        <v>115</v>
      </c>
      <c r="H1115" s="72">
        <v>42677</v>
      </c>
      <c r="I1115" s="45">
        <v>1988</v>
      </c>
      <c r="J1115" s="46" t="s">
        <v>22</v>
      </c>
      <c r="K1115" s="46" t="s">
        <v>22</v>
      </c>
      <c r="L1115" s="46" t="s">
        <v>22</v>
      </c>
      <c r="M1115" s="46" t="s">
        <v>22</v>
      </c>
      <c r="N1115" s="46" t="s">
        <v>22</v>
      </c>
      <c r="O1115" s="46" t="s">
        <v>22</v>
      </c>
      <c r="P1115" s="47" t="s">
        <v>22</v>
      </c>
      <c r="Q1115" s="46" t="s">
        <v>1912</v>
      </c>
      <c r="R1115" s="71" t="s">
        <v>177</v>
      </c>
      <c r="S1115" s="71">
        <v>9816995760</v>
      </c>
      <c r="T1115" s="71" t="s">
        <v>30</v>
      </c>
    </row>
    <row r="1116" spans="1:20" s="84" customFormat="1" ht="30" customHeight="1" x14ac:dyDescent="0.25">
      <c r="A1116" s="3">
        <v>1114</v>
      </c>
      <c r="B1116" s="70" t="s">
        <v>2136</v>
      </c>
      <c r="C1116" s="70" t="s">
        <v>2137</v>
      </c>
      <c r="D1116" s="71">
        <v>18</v>
      </c>
      <c r="E1116" s="71" t="s">
        <v>19</v>
      </c>
      <c r="F1116" s="71" t="s">
        <v>49</v>
      </c>
      <c r="G1116" s="7" t="s">
        <v>507</v>
      </c>
      <c r="H1116" s="72">
        <v>42677</v>
      </c>
      <c r="I1116" s="45">
        <v>994</v>
      </c>
      <c r="J1116" s="46" t="s">
        <v>22</v>
      </c>
      <c r="K1116" s="46" t="s">
        <v>22</v>
      </c>
      <c r="L1116" s="46" t="s">
        <v>22</v>
      </c>
      <c r="M1116" s="46" t="s">
        <v>22</v>
      </c>
      <c r="N1116" s="46" t="s">
        <v>22</v>
      </c>
      <c r="O1116" s="46" t="s">
        <v>22</v>
      </c>
      <c r="P1116" s="47" t="s">
        <v>22</v>
      </c>
      <c r="Q1116" s="46" t="s">
        <v>1912</v>
      </c>
      <c r="R1116" s="71" t="s">
        <v>36</v>
      </c>
      <c r="S1116" s="71">
        <v>9625733439</v>
      </c>
      <c r="T1116" s="71" t="s">
        <v>30</v>
      </c>
    </row>
    <row r="1117" spans="1:20" s="84" customFormat="1" ht="30" customHeight="1" x14ac:dyDescent="0.25">
      <c r="A1117" s="3">
        <v>1115</v>
      </c>
      <c r="B1117" s="70" t="s">
        <v>2138</v>
      </c>
      <c r="C1117" s="70" t="s">
        <v>2139</v>
      </c>
      <c r="D1117" s="71">
        <v>13</v>
      </c>
      <c r="E1117" s="71" t="s">
        <v>19</v>
      </c>
      <c r="F1117" s="71" t="s">
        <v>49</v>
      </c>
      <c r="G1117" s="7" t="s">
        <v>2140</v>
      </c>
      <c r="H1117" s="72">
        <v>42677</v>
      </c>
      <c r="I1117" s="45">
        <v>2220</v>
      </c>
      <c r="J1117" s="46" t="s">
        <v>22</v>
      </c>
      <c r="K1117" s="46" t="s">
        <v>22</v>
      </c>
      <c r="L1117" s="46" t="s">
        <v>22</v>
      </c>
      <c r="M1117" s="46" t="s">
        <v>22</v>
      </c>
      <c r="N1117" s="46" t="s">
        <v>22</v>
      </c>
      <c r="O1117" s="46" t="s">
        <v>22</v>
      </c>
      <c r="P1117" s="47" t="s">
        <v>22</v>
      </c>
      <c r="Q1117" s="46" t="s">
        <v>1912</v>
      </c>
      <c r="R1117" s="71" t="s">
        <v>36</v>
      </c>
      <c r="S1117" s="71">
        <v>9805787826</v>
      </c>
      <c r="T1117" s="71" t="s">
        <v>30</v>
      </c>
    </row>
    <row r="1118" spans="1:20" s="84" customFormat="1" ht="30" customHeight="1" x14ac:dyDescent="0.25">
      <c r="A1118" s="3">
        <v>1116</v>
      </c>
      <c r="B1118" s="70" t="s">
        <v>2141</v>
      </c>
      <c r="C1118" s="70" t="s">
        <v>2142</v>
      </c>
      <c r="D1118" s="71">
        <v>18</v>
      </c>
      <c r="E1118" s="71" t="s">
        <v>19</v>
      </c>
      <c r="F1118" s="71" t="s">
        <v>49</v>
      </c>
      <c r="G1118" s="7" t="s">
        <v>756</v>
      </c>
      <c r="H1118" s="72">
        <v>42677</v>
      </c>
      <c r="I1118" s="45">
        <v>5680</v>
      </c>
      <c r="J1118" s="46" t="s">
        <v>22</v>
      </c>
      <c r="K1118" s="46" t="s">
        <v>22</v>
      </c>
      <c r="L1118" s="46" t="s">
        <v>22</v>
      </c>
      <c r="M1118" s="46" t="s">
        <v>22</v>
      </c>
      <c r="N1118" s="46" t="s">
        <v>22</v>
      </c>
      <c r="O1118" s="46" t="s">
        <v>22</v>
      </c>
      <c r="P1118" s="47" t="s">
        <v>22</v>
      </c>
      <c r="Q1118" s="46" t="s">
        <v>1912</v>
      </c>
      <c r="R1118" s="71" t="s">
        <v>23</v>
      </c>
      <c r="S1118" s="71">
        <v>9805386080</v>
      </c>
      <c r="T1118" s="71" t="s">
        <v>25</v>
      </c>
    </row>
    <row r="1119" spans="1:20" s="84" customFormat="1" ht="30" customHeight="1" x14ac:dyDescent="0.25">
      <c r="A1119" s="3">
        <v>1117</v>
      </c>
      <c r="B1119" s="70" t="s">
        <v>2143</v>
      </c>
      <c r="C1119" s="70" t="s">
        <v>2144</v>
      </c>
      <c r="D1119" s="71">
        <v>10</v>
      </c>
      <c r="E1119" s="71" t="s">
        <v>19</v>
      </c>
      <c r="F1119" s="71" t="s">
        <v>49</v>
      </c>
      <c r="G1119" s="7" t="s">
        <v>540</v>
      </c>
      <c r="H1119" s="72">
        <v>42677</v>
      </c>
      <c r="I1119" s="45">
        <v>936</v>
      </c>
      <c r="J1119" s="46" t="s">
        <v>22</v>
      </c>
      <c r="K1119" s="46" t="s">
        <v>22</v>
      </c>
      <c r="L1119" s="46" t="s">
        <v>22</v>
      </c>
      <c r="M1119" s="46" t="s">
        <v>22</v>
      </c>
      <c r="N1119" s="46" t="s">
        <v>22</v>
      </c>
      <c r="O1119" s="46" t="s">
        <v>22</v>
      </c>
      <c r="P1119" s="47" t="s">
        <v>22</v>
      </c>
      <c r="Q1119" s="46" t="s">
        <v>1912</v>
      </c>
      <c r="R1119" s="71" t="s">
        <v>36</v>
      </c>
      <c r="S1119" s="71">
        <v>8894209795</v>
      </c>
      <c r="T1119" s="71" t="s">
        <v>30</v>
      </c>
    </row>
    <row r="1120" spans="1:20" s="84" customFormat="1" ht="30" customHeight="1" x14ac:dyDescent="0.25">
      <c r="A1120" s="3">
        <v>1118</v>
      </c>
      <c r="B1120" s="70" t="s">
        <v>2145</v>
      </c>
      <c r="C1120" s="70" t="s">
        <v>2146</v>
      </c>
      <c r="D1120" s="71">
        <v>6</v>
      </c>
      <c r="E1120" s="71" t="s">
        <v>33</v>
      </c>
      <c r="F1120" s="71" t="s">
        <v>49</v>
      </c>
      <c r="G1120" s="7" t="s">
        <v>211</v>
      </c>
      <c r="H1120" s="72">
        <v>42677</v>
      </c>
      <c r="I1120" s="45">
        <v>7200</v>
      </c>
      <c r="J1120" s="46" t="s">
        <v>22</v>
      </c>
      <c r="K1120" s="46" t="s">
        <v>22</v>
      </c>
      <c r="L1120" s="46" t="s">
        <v>22</v>
      </c>
      <c r="M1120" s="46" t="s">
        <v>22</v>
      </c>
      <c r="N1120" s="46" t="s">
        <v>22</v>
      </c>
      <c r="O1120" s="46" t="s">
        <v>22</v>
      </c>
      <c r="P1120" s="47" t="s">
        <v>22</v>
      </c>
      <c r="Q1120" s="46" t="s">
        <v>1912</v>
      </c>
      <c r="R1120" s="71" t="s">
        <v>23</v>
      </c>
      <c r="S1120" s="71">
        <v>9805386080</v>
      </c>
      <c r="T1120" s="71" t="s">
        <v>30</v>
      </c>
    </row>
    <row r="1121" spans="1:20" s="86" customFormat="1" ht="30" customHeight="1" x14ac:dyDescent="0.25">
      <c r="A1121" s="3">
        <v>1119</v>
      </c>
      <c r="B1121" s="80" t="s">
        <v>2147</v>
      </c>
      <c r="C1121" s="80" t="s">
        <v>2148</v>
      </c>
      <c r="D1121" s="43">
        <v>11</v>
      </c>
      <c r="E1121" s="43" t="s">
        <v>33</v>
      </c>
      <c r="F1121" s="43" t="s">
        <v>99</v>
      </c>
      <c r="G1121" s="7" t="s">
        <v>756</v>
      </c>
      <c r="H1121" s="44">
        <v>42677</v>
      </c>
      <c r="I1121" s="45">
        <v>5680</v>
      </c>
      <c r="J1121" s="46" t="s">
        <v>22</v>
      </c>
      <c r="K1121" s="46" t="s">
        <v>22</v>
      </c>
      <c r="L1121" s="46" t="s">
        <v>22</v>
      </c>
      <c r="M1121" s="46" t="s">
        <v>22</v>
      </c>
      <c r="N1121" s="46" t="s">
        <v>22</v>
      </c>
      <c r="O1121" s="46" t="s">
        <v>22</v>
      </c>
      <c r="P1121" s="47" t="s">
        <v>22</v>
      </c>
      <c r="Q1121" s="46" t="s">
        <v>1912</v>
      </c>
      <c r="R1121" s="43" t="s">
        <v>23</v>
      </c>
      <c r="S1121" s="43">
        <v>9816825508</v>
      </c>
      <c r="T1121" s="43" t="s">
        <v>25</v>
      </c>
    </row>
    <row r="1122" spans="1:20" s="86" customFormat="1" ht="30" customHeight="1" x14ac:dyDescent="0.25">
      <c r="A1122" s="3">
        <v>1120</v>
      </c>
      <c r="B1122" s="80" t="s">
        <v>2149</v>
      </c>
      <c r="C1122" s="80" t="s">
        <v>2150</v>
      </c>
      <c r="D1122" s="43">
        <v>16</v>
      </c>
      <c r="E1122" s="43" t="s">
        <v>33</v>
      </c>
      <c r="F1122" s="43" t="s">
        <v>49</v>
      </c>
      <c r="G1122" s="7" t="s">
        <v>62</v>
      </c>
      <c r="H1122" s="44">
        <v>42677</v>
      </c>
      <c r="I1122" s="45">
        <v>125</v>
      </c>
      <c r="J1122" s="46" t="s">
        <v>22</v>
      </c>
      <c r="K1122" s="46" t="s">
        <v>22</v>
      </c>
      <c r="L1122" s="46" t="s">
        <v>22</v>
      </c>
      <c r="M1122" s="46" t="s">
        <v>22</v>
      </c>
      <c r="N1122" s="46" t="s">
        <v>22</v>
      </c>
      <c r="O1122" s="46" t="s">
        <v>22</v>
      </c>
      <c r="P1122" s="47" t="s">
        <v>22</v>
      </c>
      <c r="Q1122" s="46" t="s">
        <v>1912</v>
      </c>
      <c r="R1122" s="43" t="s">
        <v>36</v>
      </c>
      <c r="S1122" s="43">
        <v>9805874683</v>
      </c>
      <c r="T1122" s="43" t="s">
        <v>63</v>
      </c>
    </row>
    <row r="1123" spans="1:20" s="84" customFormat="1" ht="30" customHeight="1" x14ac:dyDescent="0.25">
      <c r="A1123" s="3">
        <v>1121</v>
      </c>
      <c r="B1123" s="70" t="s">
        <v>2151</v>
      </c>
      <c r="C1123" s="70" t="s">
        <v>2152</v>
      </c>
      <c r="D1123" s="71">
        <v>10</v>
      </c>
      <c r="E1123" s="71" t="s">
        <v>19</v>
      </c>
      <c r="F1123" s="71" t="s">
        <v>42</v>
      </c>
      <c r="G1123" s="7" t="s">
        <v>211</v>
      </c>
      <c r="H1123" s="72">
        <v>42677</v>
      </c>
      <c r="I1123" s="45">
        <v>7200</v>
      </c>
      <c r="J1123" s="46" t="s">
        <v>22</v>
      </c>
      <c r="K1123" s="46" t="s">
        <v>22</v>
      </c>
      <c r="L1123" s="46" t="s">
        <v>22</v>
      </c>
      <c r="M1123" s="46" t="s">
        <v>22</v>
      </c>
      <c r="N1123" s="46" t="s">
        <v>22</v>
      </c>
      <c r="O1123" s="46" t="s">
        <v>22</v>
      </c>
      <c r="P1123" s="47" t="s">
        <v>22</v>
      </c>
      <c r="Q1123" s="46" t="s">
        <v>1912</v>
      </c>
      <c r="R1123" s="71" t="s">
        <v>23</v>
      </c>
      <c r="S1123" s="71">
        <v>9625829479</v>
      </c>
      <c r="T1123" s="71" t="s">
        <v>30</v>
      </c>
    </row>
    <row r="1124" spans="1:20" s="84" customFormat="1" ht="30" customHeight="1" x14ac:dyDescent="0.25">
      <c r="A1124" s="3">
        <v>1122</v>
      </c>
      <c r="B1124" s="70" t="s">
        <v>2153</v>
      </c>
      <c r="C1124" s="70" t="s">
        <v>2150</v>
      </c>
      <c r="D1124" s="71">
        <v>16</v>
      </c>
      <c r="E1124" s="71" t="s">
        <v>33</v>
      </c>
      <c r="F1124" s="71" t="s">
        <v>61</v>
      </c>
      <c r="G1124" s="7" t="s">
        <v>62</v>
      </c>
      <c r="H1124" s="72">
        <v>42677</v>
      </c>
      <c r="I1124" s="45">
        <v>125</v>
      </c>
      <c r="J1124" s="46" t="s">
        <v>22</v>
      </c>
      <c r="K1124" s="46" t="s">
        <v>22</v>
      </c>
      <c r="L1124" s="46" t="s">
        <v>22</v>
      </c>
      <c r="M1124" s="46" t="s">
        <v>22</v>
      </c>
      <c r="N1124" s="46" t="s">
        <v>22</v>
      </c>
      <c r="O1124" s="46" t="s">
        <v>22</v>
      </c>
      <c r="P1124" s="47" t="s">
        <v>22</v>
      </c>
      <c r="Q1124" s="46" t="s">
        <v>1912</v>
      </c>
      <c r="R1124" s="71" t="s">
        <v>177</v>
      </c>
      <c r="S1124" s="71">
        <v>9816402677</v>
      </c>
      <c r="T1124" s="71" t="s">
        <v>63</v>
      </c>
    </row>
    <row r="1125" spans="1:20" s="84" customFormat="1" ht="30" customHeight="1" x14ac:dyDescent="0.25">
      <c r="A1125" s="3">
        <v>1123</v>
      </c>
      <c r="B1125" s="70" t="s">
        <v>2154</v>
      </c>
      <c r="C1125" s="70" t="s">
        <v>2155</v>
      </c>
      <c r="D1125" s="71">
        <v>13</v>
      </c>
      <c r="E1125" s="71" t="s">
        <v>19</v>
      </c>
      <c r="F1125" s="71" t="s">
        <v>379</v>
      </c>
      <c r="G1125" s="7" t="s">
        <v>191</v>
      </c>
      <c r="H1125" s="72">
        <v>42677</v>
      </c>
      <c r="I1125" s="45">
        <v>1026</v>
      </c>
      <c r="J1125" s="46" t="s">
        <v>22</v>
      </c>
      <c r="K1125" s="46" t="s">
        <v>22</v>
      </c>
      <c r="L1125" s="46" t="s">
        <v>22</v>
      </c>
      <c r="M1125" s="46" t="s">
        <v>22</v>
      </c>
      <c r="N1125" s="46" t="s">
        <v>22</v>
      </c>
      <c r="O1125" s="46" t="s">
        <v>22</v>
      </c>
      <c r="P1125" s="47" t="s">
        <v>22</v>
      </c>
      <c r="Q1125" s="46" t="s">
        <v>1912</v>
      </c>
      <c r="R1125" s="71" t="s">
        <v>23</v>
      </c>
      <c r="S1125" s="71">
        <v>8894652623</v>
      </c>
      <c r="T1125" s="71" t="s">
        <v>30</v>
      </c>
    </row>
    <row r="1126" spans="1:20" s="84" customFormat="1" ht="30" customHeight="1" x14ac:dyDescent="0.25">
      <c r="A1126" s="3">
        <v>1124</v>
      </c>
      <c r="B1126" s="70" t="s">
        <v>2156</v>
      </c>
      <c r="C1126" s="70" t="s">
        <v>2157</v>
      </c>
      <c r="D1126" s="71">
        <v>15</v>
      </c>
      <c r="E1126" s="71" t="s">
        <v>19</v>
      </c>
      <c r="F1126" s="71" t="s">
        <v>28</v>
      </c>
      <c r="G1126" s="7" t="s">
        <v>35</v>
      </c>
      <c r="H1126" s="72">
        <v>42677</v>
      </c>
      <c r="I1126" s="45">
        <v>6900</v>
      </c>
      <c r="J1126" s="46" t="s">
        <v>22</v>
      </c>
      <c r="K1126" s="46" t="s">
        <v>22</v>
      </c>
      <c r="L1126" s="46" t="s">
        <v>22</v>
      </c>
      <c r="M1126" s="46" t="s">
        <v>22</v>
      </c>
      <c r="N1126" s="46" t="s">
        <v>22</v>
      </c>
      <c r="O1126" s="46" t="s">
        <v>22</v>
      </c>
      <c r="P1126" s="47" t="s">
        <v>22</v>
      </c>
      <c r="Q1126" s="46" t="s">
        <v>1912</v>
      </c>
      <c r="R1126" s="71" t="s">
        <v>23</v>
      </c>
      <c r="S1126" s="71">
        <v>9459620060</v>
      </c>
      <c r="T1126" s="71" t="s">
        <v>30</v>
      </c>
    </row>
    <row r="1127" spans="1:20" s="84" customFormat="1" ht="30" customHeight="1" x14ac:dyDescent="0.25">
      <c r="A1127" s="3">
        <v>1125</v>
      </c>
      <c r="B1127" s="70" t="s">
        <v>2158</v>
      </c>
      <c r="C1127" s="70" t="s">
        <v>2159</v>
      </c>
      <c r="D1127" s="71">
        <v>18</v>
      </c>
      <c r="E1127" s="71" t="s">
        <v>33</v>
      </c>
      <c r="F1127" s="71" t="s">
        <v>99</v>
      </c>
      <c r="G1127" s="7" t="s">
        <v>756</v>
      </c>
      <c r="H1127" s="72">
        <v>42677</v>
      </c>
      <c r="I1127" s="45">
        <v>5680</v>
      </c>
      <c r="J1127" s="46" t="s">
        <v>22</v>
      </c>
      <c r="K1127" s="46" t="s">
        <v>22</v>
      </c>
      <c r="L1127" s="46" t="s">
        <v>22</v>
      </c>
      <c r="M1127" s="46" t="s">
        <v>22</v>
      </c>
      <c r="N1127" s="46" t="s">
        <v>22</v>
      </c>
      <c r="O1127" s="46" t="s">
        <v>22</v>
      </c>
      <c r="P1127" s="47" t="s">
        <v>22</v>
      </c>
      <c r="Q1127" s="46" t="s">
        <v>1912</v>
      </c>
      <c r="R1127" s="71" t="s">
        <v>177</v>
      </c>
      <c r="S1127" s="71">
        <v>9816782245</v>
      </c>
      <c r="T1127" s="71" t="s">
        <v>25</v>
      </c>
    </row>
    <row r="1128" spans="1:20" s="84" customFormat="1" ht="30" customHeight="1" x14ac:dyDescent="0.25">
      <c r="A1128" s="3">
        <v>1126</v>
      </c>
      <c r="B1128" s="70" t="s">
        <v>2160</v>
      </c>
      <c r="C1128" s="70" t="s">
        <v>2161</v>
      </c>
      <c r="D1128" s="71">
        <v>15</v>
      </c>
      <c r="E1128" s="71" t="s">
        <v>19</v>
      </c>
      <c r="F1128" s="71" t="s">
        <v>99</v>
      </c>
      <c r="G1128" s="7" t="s">
        <v>35</v>
      </c>
      <c r="H1128" s="72">
        <v>42677</v>
      </c>
      <c r="I1128" s="45">
        <v>6900</v>
      </c>
      <c r="J1128" s="46" t="s">
        <v>22</v>
      </c>
      <c r="K1128" s="46" t="s">
        <v>22</v>
      </c>
      <c r="L1128" s="46" t="s">
        <v>22</v>
      </c>
      <c r="M1128" s="46" t="s">
        <v>22</v>
      </c>
      <c r="N1128" s="46" t="s">
        <v>22</v>
      </c>
      <c r="O1128" s="46" t="s">
        <v>22</v>
      </c>
      <c r="P1128" s="47" t="s">
        <v>22</v>
      </c>
      <c r="Q1128" s="46" t="s">
        <v>1912</v>
      </c>
      <c r="R1128" s="71" t="s">
        <v>177</v>
      </c>
      <c r="S1128" s="71">
        <v>9805281745</v>
      </c>
      <c r="T1128" s="71" t="s">
        <v>30</v>
      </c>
    </row>
    <row r="1129" spans="1:20" s="84" customFormat="1" ht="30" customHeight="1" x14ac:dyDescent="0.25">
      <c r="A1129" s="3">
        <v>1127</v>
      </c>
      <c r="B1129" s="70" t="s">
        <v>2162</v>
      </c>
      <c r="C1129" s="70" t="s">
        <v>2163</v>
      </c>
      <c r="D1129" s="71">
        <v>18</v>
      </c>
      <c r="E1129" s="71" t="s">
        <v>19</v>
      </c>
      <c r="F1129" s="71" t="s">
        <v>274</v>
      </c>
      <c r="G1129" s="7" t="s">
        <v>812</v>
      </c>
      <c r="H1129" s="72">
        <v>42677</v>
      </c>
      <c r="I1129" s="45">
        <v>6900</v>
      </c>
      <c r="J1129" s="46" t="s">
        <v>22</v>
      </c>
      <c r="K1129" s="46" t="s">
        <v>22</v>
      </c>
      <c r="L1129" s="46" t="s">
        <v>22</v>
      </c>
      <c r="M1129" s="46" t="s">
        <v>22</v>
      </c>
      <c r="N1129" s="46" t="s">
        <v>22</v>
      </c>
      <c r="O1129" s="46" t="s">
        <v>22</v>
      </c>
      <c r="P1129" s="47" t="s">
        <v>22</v>
      </c>
      <c r="Q1129" s="46" t="s">
        <v>1912</v>
      </c>
      <c r="R1129" s="71" t="s">
        <v>36</v>
      </c>
      <c r="S1129" s="71">
        <v>9805717541</v>
      </c>
      <c r="T1129" s="71" t="s">
        <v>30</v>
      </c>
    </row>
    <row r="1130" spans="1:20" s="84" customFormat="1" ht="30" customHeight="1" x14ac:dyDescent="0.25">
      <c r="A1130" s="3">
        <v>1128</v>
      </c>
      <c r="B1130" s="70" t="s">
        <v>2164</v>
      </c>
      <c r="C1130" s="70" t="s">
        <v>2165</v>
      </c>
      <c r="D1130" s="71">
        <v>10</v>
      </c>
      <c r="E1130" s="71" t="s">
        <v>19</v>
      </c>
      <c r="F1130" s="71" t="s">
        <v>99</v>
      </c>
      <c r="G1130" s="7" t="s">
        <v>756</v>
      </c>
      <c r="H1130" s="72">
        <v>42677</v>
      </c>
      <c r="I1130" s="45">
        <v>5680</v>
      </c>
      <c r="J1130" s="46" t="s">
        <v>22</v>
      </c>
      <c r="K1130" s="46" t="s">
        <v>22</v>
      </c>
      <c r="L1130" s="46" t="s">
        <v>22</v>
      </c>
      <c r="M1130" s="46" t="s">
        <v>22</v>
      </c>
      <c r="N1130" s="46" t="s">
        <v>22</v>
      </c>
      <c r="O1130" s="46" t="s">
        <v>22</v>
      </c>
      <c r="P1130" s="47" t="s">
        <v>22</v>
      </c>
      <c r="Q1130" s="46" t="s">
        <v>1912</v>
      </c>
      <c r="R1130" s="71" t="s">
        <v>36</v>
      </c>
      <c r="S1130" s="71">
        <v>9816257980</v>
      </c>
      <c r="T1130" s="71" t="s">
        <v>25</v>
      </c>
    </row>
    <row r="1131" spans="1:20" s="84" customFormat="1" ht="30" customHeight="1" x14ac:dyDescent="0.25">
      <c r="A1131" s="3">
        <v>1129</v>
      </c>
      <c r="B1131" s="70" t="s">
        <v>2166</v>
      </c>
      <c r="C1131" s="70" t="s">
        <v>2167</v>
      </c>
      <c r="D1131" s="71">
        <v>6</v>
      </c>
      <c r="E1131" s="71" t="s">
        <v>33</v>
      </c>
      <c r="F1131" s="71" t="s">
        <v>99</v>
      </c>
      <c r="G1131" s="7" t="s">
        <v>46</v>
      </c>
      <c r="H1131" s="72">
        <v>42677</v>
      </c>
      <c r="I1131" s="45">
        <v>1026</v>
      </c>
      <c r="J1131" s="46" t="s">
        <v>22</v>
      </c>
      <c r="K1131" s="46" t="s">
        <v>22</v>
      </c>
      <c r="L1131" s="46" t="s">
        <v>22</v>
      </c>
      <c r="M1131" s="46" t="s">
        <v>22</v>
      </c>
      <c r="N1131" s="46" t="s">
        <v>22</v>
      </c>
      <c r="O1131" s="46" t="s">
        <v>22</v>
      </c>
      <c r="P1131" s="47" t="s">
        <v>22</v>
      </c>
      <c r="Q1131" s="46" t="s">
        <v>1912</v>
      </c>
      <c r="R1131" s="71" t="s">
        <v>23</v>
      </c>
      <c r="S1131" s="71">
        <v>9816995760</v>
      </c>
      <c r="T1131" s="71" t="s">
        <v>30</v>
      </c>
    </row>
    <row r="1132" spans="1:20" s="84" customFormat="1" ht="30" customHeight="1" x14ac:dyDescent="0.25">
      <c r="A1132" s="3">
        <v>1130</v>
      </c>
      <c r="B1132" s="70" t="s">
        <v>2168</v>
      </c>
      <c r="C1132" s="70" t="s">
        <v>2169</v>
      </c>
      <c r="D1132" s="71">
        <v>12</v>
      </c>
      <c r="E1132" s="71" t="s">
        <v>19</v>
      </c>
      <c r="F1132" s="71" t="s">
        <v>183</v>
      </c>
      <c r="G1132" s="7" t="s">
        <v>1015</v>
      </c>
      <c r="H1132" s="72">
        <v>42677</v>
      </c>
      <c r="I1132" s="45">
        <v>2840</v>
      </c>
      <c r="J1132" s="46" t="s">
        <v>22</v>
      </c>
      <c r="K1132" s="46" t="s">
        <v>22</v>
      </c>
      <c r="L1132" s="46" t="s">
        <v>22</v>
      </c>
      <c r="M1132" s="46" t="s">
        <v>22</v>
      </c>
      <c r="N1132" s="46" t="s">
        <v>22</v>
      </c>
      <c r="O1132" s="46" t="s">
        <v>22</v>
      </c>
      <c r="P1132" s="47" t="s">
        <v>22</v>
      </c>
      <c r="Q1132" s="46" t="s">
        <v>1912</v>
      </c>
      <c r="R1132" s="71" t="s">
        <v>36</v>
      </c>
      <c r="S1132" s="71">
        <v>9625256309</v>
      </c>
      <c r="T1132" s="71" t="s">
        <v>25</v>
      </c>
    </row>
    <row r="1133" spans="1:20" s="86" customFormat="1" ht="30" customHeight="1" x14ac:dyDescent="0.25">
      <c r="A1133" s="3">
        <v>1131</v>
      </c>
      <c r="B1133" s="80" t="s">
        <v>2170</v>
      </c>
      <c r="C1133" s="80" t="s">
        <v>2171</v>
      </c>
      <c r="D1133" s="43">
        <v>16</v>
      </c>
      <c r="E1133" s="43" t="s">
        <v>19</v>
      </c>
      <c r="F1133" s="43" t="s">
        <v>99</v>
      </c>
      <c r="G1133" s="7" t="s">
        <v>1693</v>
      </c>
      <c r="H1133" s="44">
        <v>42677</v>
      </c>
      <c r="I1133" s="45">
        <v>1194</v>
      </c>
      <c r="J1133" s="46" t="s">
        <v>22</v>
      </c>
      <c r="K1133" s="46" t="s">
        <v>22</v>
      </c>
      <c r="L1133" s="46" t="s">
        <v>22</v>
      </c>
      <c r="M1133" s="46" t="s">
        <v>22</v>
      </c>
      <c r="N1133" s="46" t="s">
        <v>22</v>
      </c>
      <c r="O1133" s="46" t="s">
        <v>22</v>
      </c>
      <c r="P1133" s="47" t="s">
        <v>22</v>
      </c>
      <c r="Q1133" s="46" t="s">
        <v>1912</v>
      </c>
      <c r="R1133" s="43" t="s">
        <v>36</v>
      </c>
      <c r="S1133" s="43">
        <v>7808550778</v>
      </c>
      <c r="T1133" s="43" t="s">
        <v>30</v>
      </c>
    </row>
    <row r="1134" spans="1:20" s="69" customFormat="1" ht="30" customHeight="1" x14ac:dyDescent="0.25">
      <c r="A1134" s="3">
        <v>1132</v>
      </c>
      <c r="B1134" s="77" t="s">
        <v>2172</v>
      </c>
      <c r="C1134" s="77" t="s">
        <v>2173</v>
      </c>
      <c r="D1134" s="49">
        <v>8</v>
      </c>
      <c r="E1134" s="49" t="s">
        <v>33</v>
      </c>
      <c r="F1134" s="49" t="s">
        <v>379</v>
      </c>
      <c r="G1134" s="19" t="s">
        <v>211</v>
      </c>
      <c r="H1134" s="62">
        <v>42677</v>
      </c>
      <c r="I1134" s="53">
        <v>7200</v>
      </c>
      <c r="J1134" s="54" t="s">
        <v>22</v>
      </c>
      <c r="K1134" s="54" t="s">
        <v>22</v>
      </c>
      <c r="L1134" s="54" t="s">
        <v>22</v>
      </c>
      <c r="M1134" s="54" t="s">
        <v>22</v>
      </c>
      <c r="N1134" s="54" t="s">
        <v>22</v>
      </c>
      <c r="O1134" s="54" t="s">
        <v>22</v>
      </c>
      <c r="P1134" s="55" t="s">
        <v>22</v>
      </c>
      <c r="Q1134" s="54" t="s">
        <v>1912</v>
      </c>
      <c r="R1134" s="49" t="s">
        <v>23</v>
      </c>
      <c r="S1134" s="49">
        <v>8894075631</v>
      </c>
      <c r="T1134" s="49" t="s">
        <v>30</v>
      </c>
    </row>
    <row r="1135" spans="1:20" s="86" customFormat="1" ht="30" customHeight="1" x14ac:dyDescent="0.25">
      <c r="A1135" s="3">
        <v>1133</v>
      </c>
      <c r="B1135" s="80" t="s">
        <v>2174</v>
      </c>
      <c r="C1135" s="80" t="s">
        <v>2150</v>
      </c>
      <c r="D1135" s="43">
        <v>9</v>
      </c>
      <c r="E1135" s="43" t="s">
        <v>33</v>
      </c>
      <c r="F1135" s="43" t="s">
        <v>804</v>
      </c>
      <c r="G1135" s="7" t="s">
        <v>1654</v>
      </c>
      <c r="H1135" s="44">
        <v>42677</v>
      </c>
      <c r="I1135" s="45">
        <v>897</v>
      </c>
      <c r="J1135" s="46" t="s">
        <v>22</v>
      </c>
      <c r="K1135" s="46" t="s">
        <v>22</v>
      </c>
      <c r="L1135" s="46" t="s">
        <v>22</v>
      </c>
      <c r="M1135" s="46" t="s">
        <v>22</v>
      </c>
      <c r="N1135" s="46" t="s">
        <v>22</v>
      </c>
      <c r="O1135" s="46" t="s">
        <v>22</v>
      </c>
      <c r="P1135" s="47" t="s">
        <v>22</v>
      </c>
      <c r="Q1135" s="46" t="s">
        <v>1912</v>
      </c>
      <c r="R1135" s="43" t="s">
        <v>36</v>
      </c>
      <c r="S1135" s="43">
        <v>9646757767</v>
      </c>
      <c r="T1135" s="43" t="s">
        <v>30</v>
      </c>
    </row>
    <row r="1136" spans="1:20" s="84" customFormat="1" ht="30" customHeight="1" x14ac:dyDescent="0.25">
      <c r="A1136" s="3">
        <v>1134</v>
      </c>
      <c r="B1136" s="70" t="s">
        <v>2175</v>
      </c>
      <c r="C1136" s="70" t="s">
        <v>2176</v>
      </c>
      <c r="D1136" s="71">
        <v>17</v>
      </c>
      <c r="E1136" s="71" t="s">
        <v>19</v>
      </c>
      <c r="F1136" s="71" t="s">
        <v>77</v>
      </c>
      <c r="G1136" s="7" t="s">
        <v>1189</v>
      </c>
      <c r="H1136" s="72">
        <v>42677</v>
      </c>
      <c r="I1136" s="45">
        <v>1988</v>
      </c>
      <c r="J1136" s="46" t="s">
        <v>22</v>
      </c>
      <c r="K1136" s="46" t="s">
        <v>22</v>
      </c>
      <c r="L1136" s="46" t="s">
        <v>22</v>
      </c>
      <c r="M1136" s="46" t="s">
        <v>22</v>
      </c>
      <c r="N1136" s="46" t="s">
        <v>22</v>
      </c>
      <c r="O1136" s="46" t="s">
        <v>22</v>
      </c>
      <c r="P1136" s="47" t="s">
        <v>22</v>
      </c>
      <c r="Q1136" s="46" t="s">
        <v>1912</v>
      </c>
      <c r="R1136" s="71" t="s">
        <v>177</v>
      </c>
      <c r="S1136" s="71">
        <v>9459145383</v>
      </c>
      <c r="T1136" s="71" t="s">
        <v>30</v>
      </c>
    </row>
    <row r="1137" spans="1:20" s="84" customFormat="1" ht="30" customHeight="1" x14ac:dyDescent="0.25">
      <c r="A1137" s="3">
        <v>1135</v>
      </c>
      <c r="B1137" s="70" t="s">
        <v>2177</v>
      </c>
      <c r="C1137" s="70" t="s">
        <v>2176</v>
      </c>
      <c r="D1137" s="71">
        <v>18</v>
      </c>
      <c r="E1137" s="71" t="s">
        <v>19</v>
      </c>
      <c r="F1137" s="71" t="s">
        <v>77</v>
      </c>
      <c r="G1137" s="7" t="s">
        <v>1189</v>
      </c>
      <c r="H1137" s="72">
        <v>42677</v>
      </c>
      <c r="I1137" s="45">
        <v>1988</v>
      </c>
      <c r="J1137" s="46" t="s">
        <v>22</v>
      </c>
      <c r="K1137" s="46" t="s">
        <v>22</v>
      </c>
      <c r="L1137" s="46" t="s">
        <v>22</v>
      </c>
      <c r="M1137" s="46" t="s">
        <v>22</v>
      </c>
      <c r="N1137" s="46" t="s">
        <v>22</v>
      </c>
      <c r="O1137" s="46" t="s">
        <v>22</v>
      </c>
      <c r="P1137" s="47" t="s">
        <v>22</v>
      </c>
      <c r="Q1137" s="46" t="s">
        <v>1912</v>
      </c>
      <c r="R1137" s="71" t="s">
        <v>177</v>
      </c>
      <c r="S1137" s="71">
        <v>9459145383</v>
      </c>
      <c r="T1137" s="71" t="s">
        <v>30</v>
      </c>
    </row>
    <row r="1138" spans="1:20" s="84" customFormat="1" ht="30" customHeight="1" x14ac:dyDescent="0.25">
      <c r="A1138" s="3">
        <v>1136</v>
      </c>
      <c r="B1138" s="70" t="s">
        <v>2178</v>
      </c>
      <c r="C1138" s="70" t="s">
        <v>2176</v>
      </c>
      <c r="D1138" s="71">
        <v>11</v>
      </c>
      <c r="E1138" s="71" t="s">
        <v>19</v>
      </c>
      <c r="F1138" s="71" t="s">
        <v>77</v>
      </c>
      <c r="G1138" s="7" t="s">
        <v>1081</v>
      </c>
      <c r="H1138" s="72">
        <v>42677</v>
      </c>
      <c r="I1138" s="45">
        <v>1872</v>
      </c>
      <c r="J1138" s="46" t="s">
        <v>22</v>
      </c>
      <c r="K1138" s="46" t="s">
        <v>22</v>
      </c>
      <c r="L1138" s="46" t="s">
        <v>22</v>
      </c>
      <c r="M1138" s="46" t="s">
        <v>22</v>
      </c>
      <c r="N1138" s="46" t="s">
        <v>22</v>
      </c>
      <c r="O1138" s="46" t="s">
        <v>22</v>
      </c>
      <c r="P1138" s="47" t="s">
        <v>22</v>
      </c>
      <c r="Q1138" s="46" t="s">
        <v>1912</v>
      </c>
      <c r="R1138" s="71" t="s">
        <v>177</v>
      </c>
      <c r="S1138" s="71">
        <v>9459145383</v>
      </c>
      <c r="T1138" s="71" t="s">
        <v>30</v>
      </c>
    </row>
    <row r="1139" spans="1:20" s="84" customFormat="1" ht="30" customHeight="1" x14ac:dyDescent="0.25">
      <c r="A1139" s="3">
        <v>1137</v>
      </c>
      <c r="B1139" s="70" t="s">
        <v>2179</v>
      </c>
      <c r="C1139" s="70" t="s">
        <v>2180</v>
      </c>
      <c r="D1139" s="71">
        <v>17</v>
      </c>
      <c r="E1139" s="71" t="s">
        <v>19</v>
      </c>
      <c r="F1139" s="71" t="s">
        <v>395</v>
      </c>
      <c r="G1139" s="7" t="s">
        <v>100</v>
      </c>
      <c r="H1139" s="72">
        <v>42677</v>
      </c>
      <c r="I1139" s="45">
        <v>7100</v>
      </c>
      <c r="J1139" s="46" t="s">
        <v>22</v>
      </c>
      <c r="K1139" s="46" t="s">
        <v>22</v>
      </c>
      <c r="L1139" s="46" t="s">
        <v>22</v>
      </c>
      <c r="M1139" s="46" t="s">
        <v>22</v>
      </c>
      <c r="N1139" s="46" t="s">
        <v>22</v>
      </c>
      <c r="O1139" s="46" t="s">
        <v>22</v>
      </c>
      <c r="P1139" s="47" t="s">
        <v>22</v>
      </c>
      <c r="Q1139" s="46" t="s">
        <v>1912</v>
      </c>
      <c r="R1139" s="71" t="s">
        <v>36</v>
      </c>
      <c r="S1139" s="71">
        <v>8894474097</v>
      </c>
      <c r="T1139" s="71" t="s">
        <v>30</v>
      </c>
    </row>
    <row r="1140" spans="1:20" s="84" customFormat="1" ht="30" customHeight="1" x14ac:dyDescent="0.25">
      <c r="A1140" s="3">
        <v>1138</v>
      </c>
      <c r="B1140" s="70" t="s">
        <v>2181</v>
      </c>
      <c r="C1140" s="70" t="s">
        <v>2182</v>
      </c>
      <c r="D1140" s="71">
        <v>16</v>
      </c>
      <c r="E1140" s="71" t="s">
        <v>33</v>
      </c>
      <c r="F1140" s="71" t="s">
        <v>135</v>
      </c>
      <c r="G1140" s="7" t="s">
        <v>62</v>
      </c>
      <c r="H1140" s="72">
        <v>42677</v>
      </c>
      <c r="I1140" s="45">
        <v>125</v>
      </c>
      <c r="J1140" s="46" t="s">
        <v>22</v>
      </c>
      <c r="K1140" s="46" t="s">
        <v>22</v>
      </c>
      <c r="L1140" s="46" t="s">
        <v>22</v>
      </c>
      <c r="M1140" s="46" t="s">
        <v>22</v>
      </c>
      <c r="N1140" s="46" t="s">
        <v>22</v>
      </c>
      <c r="O1140" s="46" t="s">
        <v>22</v>
      </c>
      <c r="P1140" s="47" t="s">
        <v>22</v>
      </c>
      <c r="Q1140" s="46" t="s">
        <v>1912</v>
      </c>
      <c r="R1140" s="71" t="s">
        <v>23</v>
      </c>
      <c r="S1140" s="71">
        <v>8679180182</v>
      </c>
      <c r="T1140" s="71" t="s">
        <v>63</v>
      </c>
    </row>
    <row r="1141" spans="1:20" s="84" customFormat="1" ht="30" customHeight="1" x14ac:dyDescent="0.25">
      <c r="A1141" s="3">
        <v>1139</v>
      </c>
      <c r="B1141" s="70" t="s">
        <v>2183</v>
      </c>
      <c r="C1141" s="70" t="s">
        <v>2150</v>
      </c>
      <c r="D1141" s="71">
        <v>8</v>
      </c>
      <c r="E1141" s="71" t="s">
        <v>19</v>
      </c>
      <c r="F1141" s="71" t="s">
        <v>170</v>
      </c>
      <c r="G1141" s="7" t="s">
        <v>211</v>
      </c>
      <c r="H1141" s="72">
        <v>42677</v>
      </c>
      <c r="I1141" s="45">
        <v>7200</v>
      </c>
      <c r="J1141" s="46" t="s">
        <v>22</v>
      </c>
      <c r="K1141" s="46" t="s">
        <v>22</v>
      </c>
      <c r="L1141" s="46" t="s">
        <v>22</v>
      </c>
      <c r="M1141" s="46" t="s">
        <v>22</v>
      </c>
      <c r="N1141" s="46" t="s">
        <v>22</v>
      </c>
      <c r="O1141" s="46" t="s">
        <v>22</v>
      </c>
      <c r="P1141" s="47" t="s">
        <v>22</v>
      </c>
      <c r="Q1141" s="46" t="s">
        <v>1912</v>
      </c>
      <c r="R1141" s="71" t="s">
        <v>23</v>
      </c>
      <c r="S1141" s="71">
        <v>7837383440</v>
      </c>
      <c r="T1141" s="71" t="s">
        <v>30</v>
      </c>
    </row>
    <row r="1142" spans="1:20" s="84" customFormat="1" ht="30" customHeight="1" x14ac:dyDescent="0.25">
      <c r="A1142" s="3">
        <v>1140</v>
      </c>
      <c r="B1142" s="70" t="s">
        <v>2184</v>
      </c>
      <c r="C1142" s="70" t="s">
        <v>2185</v>
      </c>
      <c r="D1142" s="71">
        <v>16</v>
      </c>
      <c r="E1142" s="71" t="s">
        <v>33</v>
      </c>
      <c r="F1142" s="71" t="s">
        <v>61</v>
      </c>
      <c r="G1142" s="7" t="s">
        <v>62</v>
      </c>
      <c r="H1142" s="72">
        <v>42677</v>
      </c>
      <c r="I1142" s="45">
        <v>125</v>
      </c>
      <c r="J1142" s="46" t="s">
        <v>22</v>
      </c>
      <c r="K1142" s="46" t="s">
        <v>22</v>
      </c>
      <c r="L1142" s="46" t="s">
        <v>22</v>
      </c>
      <c r="M1142" s="46" t="s">
        <v>22</v>
      </c>
      <c r="N1142" s="46" t="s">
        <v>22</v>
      </c>
      <c r="O1142" s="46" t="s">
        <v>22</v>
      </c>
      <c r="P1142" s="47" t="s">
        <v>22</v>
      </c>
      <c r="Q1142" s="46" t="s">
        <v>1912</v>
      </c>
      <c r="R1142" s="71" t="s">
        <v>36</v>
      </c>
      <c r="S1142" s="71">
        <v>8628075378</v>
      </c>
      <c r="T1142" s="71" t="s">
        <v>63</v>
      </c>
    </row>
    <row r="1143" spans="1:20" s="84" customFormat="1" ht="30" customHeight="1" x14ac:dyDescent="0.25">
      <c r="A1143" s="3">
        <v>1141</v>
      </c>
      <c r="B1143" s="70" t="s">
        <v>2186</v>
      </c>
      <c r="C1143" s="70" t="s">
        <v>2187</v>
      </c>
      <c r="D1143" s="71">
        <v>16</v>
      </c>
      <c r="E1143" s="71" t="s">
        <v>33</v>
      </c>
      <c r="F1143" s="71" t="s">
        <v>197</v>
      </c>
      <c r="G1143" s="7" t="s">
        <v>507</v>
      </c>
      <c r="H1143" s="72">
        <v>42677</v>
      </c>
      <c r="I1143" s="45">
        <v>994</v>
      </c>
      <c r="J1143" s="46" t="s">
        <v>22</v>
      </c>
      <c r="K1143" s="46" t="s">
        <v>22</v>
      </c>
      <c r="L1143" s="46" t="s">
        <v>22</v>
      </c>
      <c r="M1143" s="46" t="s">
        <v>22</v>
      </c>
      <c r="N1143" s="46" t="s">
        <v>22</v>
      </c>
      <c r="O1143" s="46" t="s">
        <v>22</v>
      </c>
      <c r="P1143" s="47" t="s">
        <v>22</v>
      </c>
      <c r="Q1143" s="46" t="s">
        <v>1912</v>
      </c>
      <c r="R1143" s="71" t="s">
        <v>23</v>
      </c>
      <c r="S1143" s="71">
        <v>9817039156</v>
      </c>
      <c r="T1143" s="71" t="s">
        <v>30</v>
      </c>
    </row>
    <row r="1144" spans="1:20" s="86" customFormat="1" ht="30" customHeight="1" x14ac:dyDescent="0.25">
      <c r="A1144" s="3">
        <v>1142</v>
      </c>
      <c r="B1144" s="80" t="s">
        <v>2188</v>
      </c>
      <c r="C1144" s="80" t="s">
        <v>2189</v>
      </c>
      <c r="D1144" s="43">
        <v>11</v>
      </c>
      <c r="E1144" s="43" t="s">
        <v>19</v>
      </c>
      <c r="F1144" s="43" t="s">
        <v>197</v>
      </c>
      <c r="G1144" s="7" t="s">
        <v>1654</v>
      </c>
      <c r="H1144" s="44">
        <v>42677</v>
      </c>
      <c r="I1144" s="45">
        <v>897</v>
      </c>
      <c r="J1144" s="46" t="s">
        <v>22</v>
      </c>
      <c r="K1144" s="46" t="s">
        <v>22</v>
      </c>
      <c r="L1144" s="46" t="s">
        <v>22</v>
      </c>
      <c r="M1144" s="46" t="s">
        <v>22</v>
      </c>
      <c r="N1144" s="46" t="s">
        <v>22</v>
      </c>
      <c r="O1144" s="46" t="s">
        <v>22</v>
      </c>
      <c r="P1144" s="47" t="s">
        <v>22</v>
      </c>
      <c r="Q1144" s="46" t="s">
        <v>1912</v>
      </c>
      <c r="R1144" s="43" t="s">
        <v>36</v>
      </c>
      <c r="S1144" s="43">
        <v>9625312395</v>
      </c>
      <c r="T1144" s="43" t="s">
        <v>30</v>
      </c>
    </row>
    <row r="1145" spans="1:20" s="84" customFormat="1" ht="30" customHeight="1" x14ac:dyDescent="0.25">
      <c r="A1145" s="3">
        <v>1143</v>
      </c>
      <c r="B1145" s="70" t="s">
        <v>2190</v>
      </c>
      <c r="C1145" s="70" t="s">
        <v>2191</v>
      </c>
      <c r="D1145" s="71">
        <v>14</v>
      </c>
      <c r="E1145" s="71" t="s">
        <v>19</v>
      </c>
      <c r="F1145" s="71" t="s">
        <v>49</v>
      </c>
      <c r="G1145" s="7" t="s">
        <v>191</v>
      </c>
      <c r="H1145" s="72">
        <v>42677</v>
      </c>
      <c r="I1145" s="45">
        <v>1026</v>
      </c>
      <c r="J1145" s="46" t="s">
        <v>22</v>
      </c>
      <c r="K1145" s="46" t="s">
        <v>22</v>
      </c>
      <c r="L1145" s="46" t="s">
        <v>22</v>
      </c>
      <c r="M1145" s="46" t="s">
        <v>22</v>
      </c>
      <c r="N1145" s="46" t="s">
        <v>22</v>
      </c>
      <c r="O1145" s="46" t="s">
        <v>22</v>
      </c>
      <c r="P1145" s="47" t="s">
        <v>22</v>
      </c>
      <c r="Q1145" s="46" t="s">
        <v>1912</v>
      </c>
      <c r="R1145" s="71" t="s">
        <v>177</v>
      </c>
      <c r="S1145" s="71">
        <v>9459162295</v>
      </c>
      <c r="T1145" s="71" t="s">
        <v>30</v>
      </c>
    </row>
    <row r="1146" spans="1:20" s="84" customFormat="1" ht="30" customHeight="1" x14ac:dyDescent="0.25">
      <c r="A1146" s="3">
        <v>1144</v>
      </c>
      <c r="B1146" s="70" t="s">
        <v>2192</v>
      </c>
      <c r="C1146" s="70" t="s">
        <v>2150</v>
      </c>
      <c r="D1146" s="71">
        <v>4</v>
      </c>
      <c r="E1146" s="71" t="s">
        <v>33</v>
      </c>
      <c r="F1146" s="71" t="s">
        <v>49</v>
      </c>
      <c r="G1146" s="7" t="s">
        <v>46</v>
      </c>
      <c r="H1146" s="72">
        <v>42677</v>
      </c>
      <c r="I1146" s="45">
        <v>1026</v>
      </c>
      <c r="J1146" s="46" t="s">
        <v>22</v>
      </c>
      <c r="K1146" s="46" t="s">
        <v>22</v>
      </c>
      <c r="L1146" s="46" t="s">
        <v>22</v>
      </c>
      <c r="M1146" s="46" t="s">
        <v>22</v>
      </c>
      <c r="N1146" s="46" t="s">
        <v>22</v>
      </c>
      <c r="O1146" s="46" t="s">
        <v>22</v>
      </c>
      <c r="P1146" s="47" t="s">
        <v>22</v>
      </c>
      <c r="Q1146" s="46" t="s">
        <v>1912</v>
      </c>
      <c r="R1146" s="71" t="s">
        <v>177</v>
      </c>
      <c r="S1146" s="71">
        <v>7508762379</v>
      </c>
      <c r="T1146" s="71" t="s">
        <v>30</v>
      </c>
    </row>
    <row r="1147" spans="1:20" s="84" customFormat="1" ht="30" customHeight="1" x14ac:dyDescent="0.25">
      <c r="A1147" s="3">
        <v>1145</v>
      </c>
      <c r="B1147" s="70" t="s">
        <v>2193</v>
      </c>
      <c r="C1147" s="70" t="s">
        <v>2194</v>
      </c>
      <c r="D1147" s="71">
        <v>11</v>
      </c>
      <c r="E1147" s="71" t="s">
        <v>33</v>
      </c>
      <c r="F1147" s="71" t="s">
        <v>49</v>
      </c>
      <c r="G1147" s="7" t="s">
        <v>756</v>
      </c>
      <c r="H1147" s="72">
        <v>42677</v>
      </c>
      <c r="I1147" s="45">
        <v>5680</v>
      </c>
      <c r="J1147" s="46" t="s">
        <v>22</v>
      </c>
      <c r="K1147" s="46" t="s">
        <v>22</v>
      </c>
      <c r="L1147" s="46" t="s">
        <v>22</v>
      </c>
      <c r="M1147" s="46" t="s">
        <v>22</v>
      </c>
      <c r="N1147" s="46" t="s">
        <v>22</v>
      </c>
      <c r="O1147" s="46" t="s">
        <v>22</v>
      </c>
      <c r="P1147" s="47" t="s">
        <v>22</v>
      </c>
      <c r="Q1147" s="46" t="s">
        <v>1912</v>
      </c>
      <c r="R1147" s="71" t="s">
        <v>36</v>
      </c>
      <c r="S1147" s="71">
        <v>8894655369</v>
      </c>
      <c r="T1147" s="71" t="s">
        <v>25</v>
      </c>
    </row>
    <row r="1148" spans="1:20" s="84" customFormat="1" ht="30" customHeight="1" x14ac:dyDescent="0.25">
      <c r="A1148" s="3">
        <v>1146</v>
      </c>
      <c r="B1148" s="70" t="s">
        <v>2195</v>
      </c>
      <c r="C1148" s="70" t="s">
        <v>2150</v>
      </c>
      <c r="D1148" s="71">
        <v>16</v>
      </c>
      <c r="E1148" s="71" t="s">
        <v>19</v>
      </c>
      <c r="F1148" s="71" t="s">
        <v>61</v>
      </c>
      <c r="G1148" s="7" t="s">
        <v>191</v>
      </c>
      <c r="H1148" s="72">
        <v>42677</v>
      </c>
      <c r="I1148" s="45">
        <v>1026</v>
      </c>
      <c r="J1148" s="46" t="s">
        <v>22</v>
      </c>
      <c r="K1148" s="46" t="s">
        <v>22</v>
      </c>
      <c r="L1148" s="46" t="s">
        <v>22</v>
      </c>
      <c r="M1148" s="46" t="s">
        <v>22</v>
      </c>
      <c r="N1148" s="46" t="s">
        <v>22</v>
      </c>
      <c r="O1148" s="46" t="s">
        <v>22</v>
      </c>
      <c r="P1148" s="47" t="s">
        <v>22</v>
      </c>
      <c r="Q1148" s="46" t="s">
        <v>1912</v>
      </c>
      <c r="R1148" s="71" t="s">
        <v>36</v>
      </c>
      <c r="S1148" s="71">
        <v>8894089873</v>
      </c>
      <c r="T1148" s="71" t="s">
        <v>30</v>
      </c>
    </row>
    <row r="1149" spans="1:20" s="84" customFormat="1" ht="30" customHeight="1" x14ac:dyDescent="0.25">
      <c r="A1149" s="3">
        <v>1147</v>
      </c>
      <c r="B1149" s="70" t="s">
        <v>2196</v>
      </c>
      <c r="C1149" s="70" t="s">
        <v>2197</v>
      </c>
      <c r="D1149" s="71">
        <v>10</v>
      </c>
      <c r="E1149" s="71" t="s">
        <v>19</v>
      </c>
      <c r="F1149" s="71" t="s">
        <v>49</v>
      </c>
      <c r="G1149" s="7" t="s">
        <v>211</v>
      </c>
      <c r="H1149" s="72">
        <v>42677</v>
      </c>
      <c r="I1149" s="45">
        <v>7200</v>
      </c>
      <c r="J1149" s="46" t="s">
        <v>22</v>
      </c>
      <c r="K1149" s="46" t="s">
        <v>22</v>
      </c>
      <c r="L1149" s="46" t="s">
        <v>22</v>
      </c>
      <c r="M1149" s="46" t="s">
        <v>22</v>
      </c>
      <c r="N1149" s="46" t="s">
        <v>22</v>
      </c>
      <c r="O1149" s="46" t="s">
        <v>22</v>
      </c>
      <c r="P1149" s="47" t="s">
        <v>22</v>
      </c>
      <c r="Q1149" s="46" t="s">
        <v>1912</v>
      </c>
      <c r="R1149" s="71" t="s">
        <v>23</v>
      </c>
      <c r="S1149" s="71">
        <v>8988432375</v>
      </c>
      <c r="T1149" s="71" t="s">
        <v>30</v>
      </c>
    </row>
    <row r="1150" spans="1:20" s="84" customFormat="1" ht="30" customHeight="1" x14ac:dyDescent="0.25">
      <c r="A1150" s="3">
        <v>1148</v>
      </c>
      <c r="B1150" s="70" t="s">
        <v>2198</v>
      </c>
      <c r="C1150" s="70" t="s">
        <v>2199</v>
      </c>
      <c r="D1150" s="71">
        <v>6</v>
      </c>
      <c r="E1150" s="71" t="s">
        <v>19</v>
      </c>
      <c r="F1150" s="71" t="s">
        <v>49</v>
      </c>
      <c r="G1150" s="7" t="s">
        <v>1015</v>
      </c>
      <c r="H1150" s="72">
        <v>42677</v>
      </c>
      <c r="I1150" s="45">
        <v>2840</v>
      </c>
      <c r="J1150" s="46" t="s">
        <v>22</v>
      </c>
      <c r="K1150" s="46" t="s">
        <v>22</v>
      </c>
      <c r="L1150" s="46" t="s">
        <v>22</v>
      </c>
      <c r="M1150" s="46" t="s">
        <v>22</v>
      </c>
      <c r="N1150" s="46" t="s">
        <v>22</v>
      </c>
      <c r="O1150" s="46" t="s">
        <v>22</v>
      </c>
      <c r="P1150" s="47" t="s">
        <v>22</v>
      </c>
      <c r="Q1150" s="46" t="s">
        <v>1912</v>
      </c>
      <c r="R1150" s="71" t="s">
        <v>36</v>
      </c>
      <c r="S1150" s="71">
        <v>9816825508</v>
      </c>
      <c r="T1150" s="71" t="s">
        <v>25</v>
      </c>
    </row>
    <row r="1151" spans="1:20" s="84" customFormat="1" ht="30" customHeight="1" x14ac:dyDescent="0.25">
      <c r="A1151" s="3">
        <v>1149</v>
      </c>
      <c r="B1151" s="70" t="s">
        <v>2200</v>
      </c>
      <c r="C1151" s="70" t="s">
        <v>2201</v>
      </c>
      <c r="D1151" s="71">
        <v>18</v>
      </c>
      <c r="E1151" s="71" t="s">
        <v>33</v>
      </c>
      <c r="F1151" s="71" t="s">
        <v>49</v>
      </c>
      <c r="G1151" s="7" t="s">
        <v>62</v>
      </c>
      <c r="H1151" s="72">
        <v>42677</v>
      </c>
      <c r="I1151" s="45">
        <v>125</v>
      </c>
      <c r="J1151" s="46" t="s">
        <v>22</v>
      </c>
      <c r="K1151" s="46" t="s">
        <v>22</v>
      </c>
      <c r="L1151" s="46" t="s">
        <v>22</v>
      </c>
      <c r="M1151" s="46" t="s">
        <v>22</v>
      </c>
      <c r="N1151" s="46" t="s">
        <v>22</v>
      </c>
      <c r="O1151" s="46" t="s">
        <v>22</v>
      </c>
      <c r="P1151" s="47" t="s">
        <v>22</v>
      </c>
      <c r="Q1151" s="46" t="s">
        <v>1912</v>
      </c>
      <c r="R1151" s="71" t="s">
        <v>36</v>
      </c>
      <c r="S1151" s="71">
        <v>8894314567</v>
      </c>
      <c r="T1151" s="71" t="s">
        <v>63</v>
      </c>
    </row>
    <row r="1152" spans="1:20" s="84" customFormat="1" ht="30" customHeight="1" x14ac:dyDescent="0.25">
      <c r="A1152" s="3">
        <v>1150</v>
      </c>
      <c r="B1152" s="70" t="s">
        <v>2202</v>
      </c>
      <c r="C1152" s="70" t="s">
        <v>2203</v>
      </c>
      <c r="D1152" s="71">
        <v>18</v>
      </c>
      <c r="E1152" s="71" t="s">
        <v>19</v>
      </c>
      <c r="F1152" s="71" t="s">
        <v>49</v>
      </c>
      <c r="G1152" s="7" t="s">
        <v>540</v>
      </c>
      <c r="H1152" s="72">
        <v>42677</v>
      </c>
      <c r="I1152" s="45">
        <v>936</v>
      </c>
      <c r="J1152" s="46" t="s">
        <v>22</v>
      </c>
      <c r="K1152" s="46" t="s">
        <v>22</v>
      </c>
      <c r="L1152" s="46" t="s">
        <v>22</v>
      </c>
      <c r="M1152" s="46" t="s">
        <v>22</v>
      </c>
      <c r="N1152" s="46" t="s">
        <v>22</v>
      </c>
      <c r="O1152" s="46" t="s">
        <v>22</v>
      </c>
      <c r="P1152" s="47" t="s">
        <v>22</v>
      </c>
      <c r="Q1152" s="46" t="s">
        <v>1912</v>
      </c>
      <c r="R1152" s="71" t="s">
        <v>177</v>
      </c>
      <c r="S1152" s="71">
        <v>9805700568</v>
      </c>
      <c r="T1152" s="71" t="s">
        <v>30</v>
      </c>
    </row>
    <row r="1153" spans="1:20" s="38" customFormat="1" ht="30" customHeight="1" x14ac:dyDescent="0.25">
      <c r="A1153" s="3">
        <v>1151</v>
      </c>
      <c r="B1153" s="34" t="s">
        <v>3151</v>
      </c>
      <c r="C1153" s="34" t="s">
        <v>2204</v>
      </c>
      <c r="D1153" s="33">
        <v>9</v>
      </c>
      <c r="E1153" s="33" t="s">
        <v>33</v>
      </c>
      <c r="F1153" s="33" t="s">
        <v>42</v>
      </c>
      <c r="G1153" s="7" t="s">
        <v>211</v>
      </c>
      <c r="H1153" s="42">
        <v>42678</v>
      </c>
      <c r="I1153" s="26">
        <v>7200</v>
      </c>
      <c r="J1153" s="8" t="s">
        <v>22</v>
      </c>
      <c r="K1153" s="8" t="s">
        <v>22</v>
      </c>
      <c r="L1153" s="8" t="s">
        <v>22</v>
      </c>
      <c r="M1153" s="8" t="s">
        <v>22</v>
      </c>
      <c r="N1153" s="8" t="s">
        <v>22</v>
      </c>
      <c r="O1153" s="8" t="s">
        <v>22</v>
      </c>
      <c r="P1153" s="10" t="s">
        <v>22</v>
      </c>
      <c r="Q1153" s="8" t="s">
        <v>1912</v>
      </c>
      <c r="R1153" s="33" t="s">
        <v>177</v>
      </c>
      <c r="S1153" s="33">
        <v>9878098171</v>
      </c>
      <c r="T1153" s="33" t="s">
        <v>30</v>
      </c>
    </row>
    <row r="1154" spans="1:20" s="38" customFormat="1" ht="30" customHeight="1" x14ac:dyDescent="0.25">
      <c r="A1154" s="3">
        <v>1152</v>
      </c>
      <c r="B1154" s="34" t="s">
        <v>3152</v>
      </c>
      <c r="C1154" s="34" t="s">
        <v>2205</v>
      </c>
      <c r="D1154" s="33">
        <v>8</v>
      </c>
      <c r="E1154" s="33" t="s">
        <v>33</v>
      </c>
      <c r="F1154" s="33" t="s">
        <v>42</v>
      </c>
      <c r="G1154" s="7" t="s">
        <v>211</v>
      </c>
      <c r="H1154" s="42">
        <v>42678</v>
      </c>
      <c r="I1154" s="26">
        <v>7200</v>
      </c>
      <c r="J1154" s="8" t="s">
        <v>22</v>
      </c>
      <c r="K1154" s="8" t="s">
        <v>22</v>
      </c>
      <c r="L1154" s="8" t="s">
        <v>22</v>
      </c>
      <c r="M1154" s="8" t="s">
        <v>22</v>
      </c>
      <c r="N1154" s="8" t="s">
        <v>22</v>
      </c>
      <c r="O1154" s="8" t="s">
        <v>22</v>
      </c>
      <c r="P1154" s="10" t="s">
        <v>22</v>
      </c>
      <c r="Q1154" s="8" t="s">
        <v>1912</v>
      </c>
      <c r="R1154" s="33" t="s">
        <v>36</v>
      </c>
      <c r="S1154" s="33">
        <v>8894103051</v>
      </c>
      <c r="T1154" s="33" t="s">
        <v>30</v>
      </c>
    </row>
    <row r="1155" spans="1:20" s="38" customFormat="1" ht="30" customHeight="1" x14ac:dyDescent="0.25">
      <c r="A1155" s="3">
        <v>1153</v>
      </c>
      <c r="B1155" s="34" t="s">
        <v>3153</v>
      </c>
      <c r="C1155" s="34" t="s">
        <v>2206</v>
      </c>
      <c r="D1155" s="33">
        <v>8</v>
      </c>
      <c r="E1155" s="33" t="s">
        <v>33</v>
      </c>
      <c r="F1155" s="33" t="s">
        <v>135</v>
      </c>
      <c r="G1155" s="7" t="s">
        <v>812</v>
      </c>
      <c r="H1155" s="42">
        <v>42678</v>
      </c>
      <c r="I1155" s="26">
        <v>6900</v>
      </c>
      <c r="J1155" s="8" t="s">
        <v>22</v>
      </c>
      <c r="K1155" s="8" t="s">
        <v>22</v>
      </c>
      <c r="L1155" s="8" t="s">
        <v>22</v>
      </c>
      <c r="M1155" s="8" t="s">
        <v>22</v>
      </c>
      <c r="N1155" s="8" t="s">
        <v>22</v>
      </c>
      <c r="O1155" s="8" t="s">
        <v>22</v>
      </c>
      <c r="P1155" s="10" t="s">
        <v>22</v>
      </c>
      <c r="Q1155" s="8" t="s">
        <v>1912</v>
      </c>
      <c r="R1155" s="33" t="s">
        <v>23</v>
      </c>
      <c r="S1155" s="33">
        <v>8196094008</v>
      </c>
      <c r="T1155" s="33" t="s">
        <v>30</v>
      </c>
    </row>
    <row r="1156" spans="1:20" s="38" customFormat="1" ht="30" customHeight="1" x14ac:dyDescent="0.25">
      <c r="A1156" s="3">
        <v>1154</v>
      </c>
      <c r="B1156" s="34" t="s">
        <v>3154</v>
      </c>
      <c r="C1156" s="34" t="s">
        <v>2207</v>
      </c>
      <c r="D1156" s="33">
        <v>8</v>
      </c>
      <c r="E1156" s="33" t="s">
        <v>19</v>
      </c>
      <c r="F1156" s="33" t="s">
        <v>49</v>
      </c>
      <c r="G1156" s="7" t="s">
        <v>540</v>
      </c>
      <c r="H1156" s="42">
        <v>42678</v>
      </c>
      <c r="I1156" s="26">
        <v>936</v>
      </c>
      <c r="J1156" s="8" t="s">
        <v>22</v>
      </c>
      <c r="K1156" s="8" t="s">
        <v>22</v>
      </c>
      <c r="L1156" s="8" t="s">
        <v>22</v>
      </c>
      <c r="M1156" s="8" t="s">
        <v>22</v>
      </c>
      <c r="N1156" s="8" t="s">
        <v>22</v>
      </c>
      <c r="O1156" s="8" t="s">
        <v>22</v>
      </c>
      <c r="P1156" s="10" t="s">
        <v>22</v>
      </c>
      <c r="Q1156" s="8" t="s">
        <v>1912</v>
      </c>
      <c r="R1156" s="33" t="s">
        <v>23</v>
      </c>
      <c r="S1156" s="33">
        <v>8894199131</v>
      </c>
      <c r="T1156" s="33" t="s">
        <v>30</v>
      </c>
    </row>
    <row r="1157" spans="1:20" s="38" customFormat="1" ht="30" customHeight="1" x14ac:dyDescent="0.25">
      <c r="A1157" s="3">
        <v>1155</v>
      </c>
      <c r="B1157" s="34" t="s">
        <v>3155</v>
      </c>
      <c r="C1157" s="34" t="s">
        <v>2208</v>
      </c>
      <c r="D1157" s="33">
        <v>10</v>
      </c>
      <c r="E1157" s="33" t="s">
        <v>33</v>
      </c>
      <c r="F1157" s="33" t="s">
        <v>61</v>
      </c>
      <c r="G1157" s="7" t="s">
        <v>756</v>
      </c>
      <c r="H1157" s="42">
        <v>42678</v>
      </c>
      <c r="I1157" s="26">
        <v>5680</v>
      </c>
      <c r="J1157" s="8" t="s">
        <v>22</v>
      </c>
      <c r="K1157" s="8" t="s">
        <v>22</v>
      </c>
      <c r="L1157" s="8" t="s">
        <v>22</v>
      </c>
      <c r="M1157" s="8" t="s">
        <v>22</v>
      </c>
      <c r="N1157" s="8" t="s">
        <v>22</v>
      </c>
      <c r="O1157" s="8" t="s">
        <v>22</v>
      </c>
      <c r="P1157" s="10" t="s">
        <v>22</v>
      </c>
      <c r="Q1157" s="8" t="s">
        <v>1912</v>
      </c>
      <c r="R1157" s="33" t="s">
        <v>36</v>
      </c>
      <c r="S1157" s="33">
        <v>8894498754</v>
      </c>
      <c r="T1157" s="33" t="s">
        <v>25</v>
      </c>
    </row>
    <row r="1158" spans="1:20" s="38" customFormat="1" ht="30" customHeight="1" x14ac:dyDescent="0.25">
      <c r="A1158" s="3">
        <v>1156</v>
      </c>
      <c r="B1158" s="34" t="s">
        <v>3156</v>
      </c>
      <c r="C1158" s="34" t="s">
        <v>2209</v>
      </c>
      <c r="D1158" s="33">
        <v>6</v>
      </c>
      <c r="E1158" s="33" t="s">
        <v>33</v>
      </c>
      <c r="F1158" s="33" t="s">
        <v>873</v>
      </c>
      <c r="G1158" s="7" t="s">
        <v>756</v>
      </c>
      <c r="H1158" s="42">
        <v>42678</v>
      </c>
      <c r="I1158" s="26">
        <v>5680</v>
      </c>
      <c r="J1158" s="8" t="s">
        <v>22</v>
      </c>
      <c r="K1158" s="8" t="s">
        <v>22</v>
      </c>
      <c r="L1158" s="8" t="s">
        <v>22</v>
      </c>
      <c r="M1158" s="8" t="s">
        <v>22</v>
      </c>
      <c r="N1158" s="8" t="s">
        <v>22</v>
      </c>
      <c r="O1158" s="8" t="s">
        <v>22</v>
      </c>
      <c r="P1158" s="10" t="s">
        <v>22</v>
      </c>
      <c r="Q1158" s="8" t="s">
        <v>1912</v>
      </c>
      <c r="R1158" s="33" t="s">
        <v>23</v>
      </c>
      <c r="S1158" s="33">
        <v>9418213348</v>
      </c>
      <c r="T1158" s="33" t="s">
        <v>25</v>
      </c>
    </row>
    <row r="1159" spans="1:20" s="38" customFormat="1" ht="30" customHeight="1" x14ac:dyDescent="0.25">
      <c r="A1159" s="3">
        <v>1157</v>
      </c>
      <c r="B1159" s="34" t="s">
        <v>3157</v>
      </c>
      <c r="C1159" s="34" t="s">
        <v>2210</v>
      </c>
      <c r="D1159" s="33">
        <v>6</v>
      </c>
      <c r="E1159" s="33" t="s">
        <v>19</v>
      </c>
      <c r="F1159" s="33" t="s">
        <v>120</v>
      </c>
      <c r="G1159" s="7" t="s">
        <v>46</v>
      </c>
      <c r="H1159" s="42">
        <v>42678</v>
      </c>
      <c r="I1159" s="26">
        <v>1026</v>
      </c>
      <c r="J1159" s="8" t="s">
        <v>22</v>
      </c>
      <c r="K1159" s="8" t="s">
        <v>22</v>
      </c>
      <c r="L1159" s="8" t="s">
        <v>22</v>
      </c>
      <c r="M1159" s="8" t="s">
        <v>22</v>
      </c>
      <c r="N1159" s="8" t="s">
        <v>22</v>
      </c>
      <c r="O1159" s="8" t="s">
        <v>22</v>
      </c>
      <c r="P1159" s="10" t="s">
        <v>22</v>
      </c>
      <c r="Q1159" s="8" t="s">
        <v>1912</v>
      </c>
      <c r="R1159" s="33" t="s">
        <v>23</v>
      </c>
      <c r="S1159" s="33">
        <v>9816999655</v>
      </c>
      <c r="T1159" s="33" t="s">
        <v>30</v>
      </c>
    </row>
    <row r="1160" spans="1:20" s="38" customFormat="1" ht="30" customHeight="1" x14ac:dyDescent="0.25">
      <c r="A1160" s="3">
        <v>1158</v>
      </c>
      <c r="B1160" s="34" t="s">
        <v>3158</v>
      </c>
      <c r="C1160" s="34" t="s">
        <v>2211</v>
      </c>
      <c r="D1160" s="33">
        <v>6</v>
      </c>
      <c r="E1160" s="33" t="s">
        <v>19</v>
      </c>
      <c r="F1160" s="33" t="s">
        <v>42</v>
      </c>
      <c r="G1160" s="7" t="s">
        <v>756</v>
      </c>
      <c r="H1160" s="42">
        <v>42678</v>
      </c>
      <c r="I1160" s="26">
        <v>5680</v>
      </c>
      <c r="J1160" s="8" t="s">
        <v>22</v>
      </c>
      <c r="K1160" s="8" t="s">
        <v>22</v>
      </c>
      <c r="L1160" s="8" t="s">
        <v>22</v>
      </c>
      <c r="M1160" s="8" t="s">
        <v>22</v>
      </c>
      <c r="N1160" s="8" t="s">
        <v>22</v>
      </c>
      <c r="O1160" s="8" t="s">
        <v>22</v>
      </c>
      <c r="P1160" s="10" t="s">
        <v>22</v>
      </c>
      <c r="Q1160" s="8" t="s">
        <v>1912</v>
      </c>
      <c r="R1160" s="33" t="s">
        <v>36</v>
      </c>
      <c r="S1160" s="33">
        <v>9816191242</v>
      </c>
      <c r="T1160" s="33" t="s">
        <v>25</v>
      </c>
    </row>
    <row r="1161" spans="1:20" s="38" customFormat="1" ht="30" customHeight="1" x14ac:dyDescent="0.25">
      <c r="A1161" s="3">
        <v>1159</v>
      </c>
      <c r="B1161" s="34" t="s">
        <v>3159</v>
      </c>
      <c r="C1161" s="34" t="s">
        <v>2212</v>
      </c>
      <c r="D1161" s="33">
        <v>7</v>
      </c>
      <c r="E1161" s="33" t="s">
        <v>19</v>
      </c>
      <c r="F1161" s="33" t="s">
        <v>873</v>
      </c>
      <c r="G1161" s="7" t="s">
        <v>756</v>
      </c>
      <c r="H1161" s="42">
        <v>42678</v>
      </c>
      <c r="I1161" s="26">
        <v>5680</v>
      </c>
      <c r="J1161" s="8" t="s">
        <v>22</v>
      </c>
      <c r="K1161" s="8" t="s">
        <v>22</v>
      </c>
      <c r="L1161" s="8" t="s">
        <v>22</v>
      </c>
      <c r="M1161" s="8" t="s">
        <v>22</v>
      </c>
      <c r="N1161" s="8" t="s">
        <v>22</v>
      </c>
      <c r="O1161" s="8" t="s">
        <v>22</v>
      </c>
      <c r="P1161" s="10" t="s">
        <v>22</v>
      </c>
      <c r="Q1161" s="8" t="s">
        <v>1912</v>
      </c>
      <c r="R1161" s="33" t="s">
        <v>36</v>
      </c>
      <c r="S1161" s="33">
        <v>8628046257</v>
      </c>
      <c r="T1161" s="33" t="s">
        <v>25</v>
      </c>
    </row>
    <row r="1162" spans="1:20" s="38" customFormat="1" ht="30" customHeight="1" x14ac:dyDescent="0.25">
      <c r="A1162" s="3">
        <v>1160</v>
      </c>
      <c r="B1162" s="34" t="s">
        <v>3160</v>
      </c>
      <c r="C1162" s="34" t="s">
        <v>2213</v>
      </c>
      <c r="D1162" s="33">
        <v>18</v>
      </c>
      <c r="E1162" s="33" t="s">
        <v>33</v>
      </c>
      <c r="F1162" s="33" t="s">
        <v>49</v>
      </c>
      <c r="G1162" s="7" t="s">
        <v>211</v>
      </c>
      <c r="H1162" s="42">
        <v>42678</v>
      </c>
      <c r="I1162" s="26">
        <v>7200</v>
      </c>
      <c r="J1162" s="8" t="s">
        <v>22</v>
      </c>
      <c r="K1162" s="8" t="s">
        <v>22</v>
      </c>
      <c r="L1162" s="8" t="s">
        <v>22</v>
      </c>
      <c r="M1162" s="8" t="s">
        <v>22</v>
      </c>
      <c r="N1162" s="8" t="s">
        <v>22</v>
      </c>
      <c r="O1162" s="8" t="s">
        <v>22</v>
      </c>
      <c r="P1162" s="10" t="s">
        <v>22</v>
      </c>
      <c r="Q1162" s="8" t="s">
        <v>1912</v>
      </c>
      <c r="R1162" s="33" t="s">
        <v>177</v>
      </c>
      <c r="S1162" s="33">
        <v>9882096721</v>
      </c>
      <c r="T1162" s="33" t="s">
        <v>30</v>
      </c>
    </row>
    <row r="1163" spans="1:20" s="38" customFormat="1" ht="30" customHeight="1" x14ac:dyDescent="0.25">
      <c r="A1163" s="3">
        <v>1161</v>
      </c>
      <c r="B1163" s="34" t="s">
        <v>3161</v>
      </c>
      <c r="C1163" s="34" t="s">
        <v>2214</v>
      </c>
      <c r="D1163" s="33">
        <v>13</v>
      </c>
      <c r="E1163" s="33" t="s">
        <v>33</v>
      </c>
      <c r="F1163" s="33" t="s">
        <v>42</v>
      </c>
      <c r="G1163" s="7" t="s">
        <v>211</v>
      </c>
      <c r="H1163" s="42">
        <v>42678</v>
      </c>
      <c r="I1163" s="26">
        <v>7200</v>
      </c>
      <c r="J1163" s="8" t="s">
        <v>22</v>
      </c>
      <c r="K1163" s="8" t="s">
        <v>22</v>
      </c>
      <c r="L1163" s="8" t="s">
        <v>22</v>
      </c>
      <c r="M1163" s="8" t="s">
        <v>22</v>
      </c>
      <c r="N1163" s="8" t="s">
        <v>22</v>
      </c>
      <c r="O1163" s="8" t="s">
        <v>22</v>
      </c>
      <c r="P1163" s="10" t="s">
        <v>22</v>
      </c>
      <c r="Q1163" s="8" t="s">
        <v>1912</v>
      </c>
      <c r="R1163" s="33" t="s">
        <v>23</v>
      </c>
      <c r="S1163" s="33">
        <v>9882503309</v>
      </c>
      <c r="T1163" s="33" t="s">
        <v>30</v>
      </c>
    </row>
    <row r="1164" spans="1:20" s="38" customFormat="1" ht="30" customHeight="1" x14ac:dyDescent="0.25">
      <c r="A1164" s="3">
        <v>1162</v>
      </c>
      <c r="B1164" s="34" t="s">
        <v>3162</v>
      </c>
      <c r="C1164" s="34" t="s">
        <v>2215</v>
      </c>
      <c r="D1164" s="33">
        <v>12</v>
      </c>
      <c r="E1164" s="33" t="s">
        <v>33</v>
      </c>
      <c r="F1164" s="33" t="s">
        <v>99</v>
      </c>
      <c r="G1164" s="7" t="s">
        <v>211</v>
      </c>
      <c r="H1164" s="42">
        <v>42678</v>
      </c>
      <c r="I1164" s="26">
        <v>7200</v>
      </c>
      <c r="J1164" s="8" t="s">
        <v>22</v>
      </c>
      <c r="K1164" s="8" t="s">
        <v>22</v>
      </c>
      <c r="L1164" s="8" t="s">
        <v>22</v>
      </c>
      <c r="M1164" s="8" t="s">
        <v>22</v>
      </c>
      <c r="N1164" s="8" t="s">
        <v>22</v>
      </c>
      <c r="O1164" s="8" t="s">
        <v>22</v>
      </c>
      <c r="P1164" s="10" t="s">
        <v>22</v>
      </c>
      <c r="Q1164" s="8" t="s">
        <v>1912</v>
      </c>
      <c r="R1164" s="33" t="s">
        <v>177</v>
      </c>
      <c r="S1164" s="33">
        <v>9816678431</v>
      </c>
      <c r="T1164" s="33" t="s">
        <v>30</v>
      </c>
    </row>
    <row r="1165" spans="1:20" s="92" customFormat="1" ht="30" customHeight="1" x14ac:dyDescent="0.25">
      <c r="A1165" s="3">
        <v>1163</v>
      </c>
      <c r="B1165" s="85" t="s">
        <v>3163</v>
      </c>
      <c r="C1165" s="85" t="s">
        <v>2216</v>
      </c>
      <c r="D1165" s="3">
        <v>7</v>
      </c>
      <c r="E1165" s="3" t="s">
        <v>19</v>
      </c>
      <c r="F1165" s="3" t="s">
        <v>873</v>
      </c>
      <c r="G1165" s="7" t="s">
        <v>1602</v>
      </c>
      <c r="H1165" s="25">
        <v>42678</v>
      </c>
      <c r="I1165" s="26">
        <v>8097</v>
      </c>
      <c r="J1165" s="8" t="s">
        <v>22</v>
      </c>
      <c r="K1165" s="8" t="s">
        <v>22</v>
      </c>
      <c r="L1165" s="8" t="s">
        <v>22</v>
      </c>
      <c r="M1165" s="8" t="s">
        <v>22</v>
      </c>
      <c r="N1165" s="8" t="s">
        <v>22</v>
      </c>
      <c r="O1165" s="8" t="s">
        <v>22</v>
      </c>
      <c r="P1165" s="10" t="s">
        <v>22</v>
      </c>
      <c r="Q1165" s="8" t="s">
        <v>1912</v>
      </c>
      <c r="R1165" s="3" t="s">
        <v>36</v>
      </c>
      <c r="S1165" s="3">
        <v>9817934242</v>
      </c>
      <c r="T1165" s="3" t="s">
        <v>30</v>
      </c>
    </row>
    <row r="1166" spans="1:20" s="92" customFormat="1" ht="30" customHeight="1" x14ac:dyDescent="0.25">
      <c r="A1166" s="3">
        <v>1164</v>
      </c>
      <c r="B1166" s="85" t="s">
        <v>3164</v>
      </c>
      <c r="C1166" s="85" t="s">
        <v>2217</v>
      </c>
      <c r="D1166" s="3">
        <v>7</v>
      </c>
      <c r="E1166" s="3" t="s">
        <v>19</v>
      </c>
      <c r="F1166" s="3" t="s">
        <v>42</v>
      </c>
      <c r="G1166" s="7" t="s">
        <v>1654</v>
      </c>
      <c r="H1166" s="25">
        <v>42678</v>
      </c>
      <c r="I1166" s="26">
        <v>897</v>
      </c>
      <c r="J1166" s="8" t="s">
        <v>22</v>
      </c>
      <c r="K1166" s="8" t="s">
        <v>22</v>
      </c>
      <c r="L1166" s="8" t="s">
        <v>22</v>
      </c>
      <c r="M1166" s="8" t="s">
        <v>22</v>
      </c>
      <c r="N1166" s="8" t="s">
        <v>22</v>
      </c>
      <c r="O1166" s="8" t="s">
        <v>22</v>
      </c>
      <c r="P1166" s="10" t="s">
        <v>22</v>
      </c>
      <c r="Q1166" s="8" t="s">
        <v>1912</v>
      </c>
      <c r="R1166" s="3" t="s">
        <v>23</v>
      </c>
      <c r="S1166" s="3">
        <v>9816606652</v>
      </c>
      <c r="T1166" s="3" t="s">
        <v>30</v>
      </c>
    </row>
    <row r="1167" spans="1:20" s="38" customFormat="1" ht="30" customHeight="1" x14ac:dyDescent="0.25">
      <c r="A1167" s="3">
        <v>1165</v>
      </c>
      <c r="B1167" s="34" t="s">
        <v>3165</v>
      </c>
      <c r="C1167" s="34" t="s">
        <v>2218</v>
      </c>
      <c r="D1167" s="33">
        <v>16</v>
      </c>
      <c r="E1167" s="33" t="s">
        <v>19</v>
      </c>
      <c r="F1167" s="33" t="s">
        <v>42</v>
      </c>
      <c r="G1167" s="7" t="s">
        <v>100</v>
      </c>
      <c r="H1167" s="42">
        <v>42678</v>
      </c>
      <c r="I1167" s="26">
        <v>7100</v>
      </c>
      <c r="J1167" s="8" t="s">
        <v>22</v>
      </c>
      <c r="K1167" s="8" t="s">
        <v>22</v>
      </c>
      <c r="L1167" s="8" t="s">
        <v>22</v>
      </c>
      <c r="M1167" s="8" t="s">
        <v>22</v>
      </c>
      <c r="N1167" s="8" t="s">
        <v>22</v>
      </c>
      <c r="O1167" s="8" t="s">
        <v>22</v>
      </c>
      <c r="P1167" s="10" t="s">
        <v>22</v>
      </c>
      <c r="Q1167" s="8" t="s">
        <v>1912</v>
      </c>
      <c r="R1167" s="33" t="s">
        <v>23</v>
      </c>
      <c r="S1167" s="33">
        <v>9465764416</v>
      </c>
      <c r="T1167" s="33" t="s">
        <v>30</v>
      </c>
    </row>
    <row r="1168" spans="1:20" s="38" customFormat="1" ht="30" customHeight="1" x14ac:dyDescent="0.25">
      <c r="A1168" s="3">
        <v>1166</v>
      </c>
      <c r="B1168" s="34" t="s">
        <v>2219</v>
      </c>
      <c r="C1168" s="34" t="s">
        <v>2220</v>
      </c>
      <c r="D1168" s="33">
        <v>5</v>
      </c>
      <c r="E1168" s="33" t="s">
        <v>19</v>
      </c>
      <c r="F1168" s="33" t="s">
        <v>49</v>
      </c>
      <c r="G1168" s="7" t="s">
        <v>46</v>
      </c>
      <c r="H1168" s="42">
        <v>42678</v>
      </c>
      <c r="I1168" s="26">
        <v>1026</v>
      </c>
      <c r="J1168" s="8" t="s">
        <v>22</v>
      </c>
      <c r="K1168" s="8" t="s">
        <v>22</v>
      </c>
      <c r="L1168" s="8" t="s">
        <v>22</v>
      </c>
      <c r="M1168" s="8" t="s">
        <v>22</v>
      </c>
      <c r="N1168" s="8" t="s">
        <v>22</v>
      </c>
      <c r="O1168" s="8" t="s">
        <v>22</v>
      </c>
      <c r="P1168" s="10" t="s">
        <v>22</v>
      </c>
      <c r="Q1168" s="8" t="s">
        <v>1912</v>
      </c>
      <c r="R1168" s="33" t="s">
        <v>36</v>
      </c>
      <c r="S1168" s="33">
        <v>9625596145</v>
      </c>
      <c r="T1168" s="33" t="s">
        <v>30</v>
      </c>
    </row>
    <row r="1169" spans="1:20" s="38" customFormat="1" ht="30" customHeight="1" x14ac:dyDescent="0.25">
      <c r="A1169" s="3">
        <v>1167</v>
      </c>
      <c r="B1169" s="34" t="s">
        <v>3166</v>
      </c>
      <c r="C1169" s="34" t="s">
        <v>2221</v>
      </c>
      <c r="D1169" s="33">
        <v>7</v>
      </c>
      <c r="E1169" s="33" t="s">
        <v>33</v>
      </c>
      <c r="F1169" s="33" t="s">
        <v>42</v>
      </c>
      <c r="G1169" s="7" t="s">
        <v>211</v>
      </c>
      <c r="H1169" s="42">
        <v>42678</v>
      </c>
      <c r="I1169" s="26">
        <v>7200</v>
      </c>
      <c r="J1169" s="8" t="s">
        <v>22</v>
      </c>
      <c r="K1169" s="8" t="s">
        <v>22</v>
      </c>
      <c r="L1169" s="8" t="s">
        <v>22</v>
      </c>
      <c r="M1169" s="8" t="s">
        <v>22</v>
      </c>
      <c r="N1169" s="8" t="s">
        <v>22</v>
      </c>
      <c r="O1169" s="8" t="s">
        <v>22</v>
      </c>
      <c r="P1169" s="10" t="s">
        <v>22</v>
      </c>
      <c r="Q1169" s="8" t="s">
        <v>1912</v>
      </c>
      <c r="R1169" s="33" t="s">
        <v>23</v>
      </c>
      <c r="S1169" s="33">
        <v>9816917449</v>
      </c>
      <c r="T1169" s="33" t="s">
        <v>30</v>
      </c>
    </row>
    <row r="1170" spans="1:20" s="38" customFormat="1" ht="30" customHeight="1" x14ac:dyDescent="0.25">
      <c r="A1170" s="3">
        <v>1168</v>
      </c>
      <c r="B1170" s="34" t="s">
        <v>3167</v>
      </c>
      <c r="C1170" s="34" t="s">
        <v>2222</v>
      </c>
      <c r="D1170" s="33">
        <v>11</v>
      </c>
      <c r="E1170" s="33" t="s">
        <v>19</v>
      </c>
      <c r="F1170" s="33" t="s">
        <v>924</v>
      </c>
      <c r="G1170" s="7" t="s">
        <v>1654</v>
      </c>
      <c r="H1170" s="42">
        <v>42678</v>
      </c>
      <c r="I1170" s="26">
        <v>897</v>
      </c>
      <c r="J1170" s="8" t="s">
        <v>22</v>
      </c>
      <c r="K1170" s="8" t="s">
        <v>22</v>
      </c>
      <c r="L1170" s="8" t="s">
        <v>22</v>
      </c>
      <c r="M1170" s="8" t="s">
        <v>22</v>
      </c>
      <c r="N1170" s="8" t="s">
        <v>22</v>
      </c>
      <c r="O1170" s="8" t="s">
        <v>22</v>
      </c>
      <c r="P1170" s="10" t="s">
        <v>22</v>
      </c>
      <c r="Q1170" s="8" t="s">
        <v>1912</v>
      </c>
      <c r="R1170" s="33" t="s">
        <v>36</v>
      </c>
      <c r="S1170" s="33">
        <v>9805951523</v>
      </c>
      <c r="T1170" s="33" t="s">
        <v>30</v>
      </c>
    </row>
    <row r="1171" spans="1:20" s="38" customFormat="1" ht="30" customHeight="1" x14ac:dyDescent="0.25">
      <c r="A1171" s="3">
        <v>1169</v>
      </c>
      <c r="B1171" s="34" t="s">
        <v>3168</v>
      </c>
      <c r="C1171" s="34" t="s">
        <v>2223</v>
      </c>
      <c r="D1171" s="33">
        <v>10</v>
      </c>
      <c r="E1171" s="33" t="s">
        <v>33</v>
      </c>
      <c r="F1171" s="33" t="s">
        <v>106</v>
      </c>
      <c r="G1171" s="7" t="s">
        <v>211</v>
      </c>
      <c r="H1171" s="42">
        <v>42678</v>
      </c>
      <c r="I1171" s="26">
        <v>7200</v>
      </c>
      <c r="J1171" s="8" t="s">
        <v>22</v>
      </c>
      <c r="K1171" s="8" t="s">
        <v>22</v>
      </c>
      <c r="L1171" s="8" t="s">
        <v>22</v>
      </c>
      <c r="M1171" s="8" t="s">
        <v>22</v>
      </c>
      <c r="N1171" s="8" t="s">
        <v>22</v>
      </c>
      <c r="O1171" s="8" t="s">
        <v>22</v>
      </c>
      <c r="P1171" s="10" t="s">
        <v>22</v>
      </c>
      <c r="Q1171" s="8" t="s">
        <v>1912</v>
      </c>
      <c r="R1171" s="33" t="s">
        <v>36</v>
      </c>
      <c r="S1171" s="33">
        <v>9805441440</v>
      </c>
      <c r="T1171" s="33" t="s">
        <v>30</v>
      </c>
    </row>
    <row r="1172" spans="1:20" s="92" customFormat="1" ht="30" customHeight="1" x14ac:dyDescent="0.25">
      <c r="A1172" s="3">
        <v>1170</v>
      </c>
      <c r="B1172" s="85" t="s">
        <v>3169</v>
      </c>
      <c r="C1172" s="85" t="s">
        <v>2224</v>
      </c>
      <c r="D1172" s="3">
        <v>14</v>
      </c>
      <c r="E1172" s="3" t="s">
        <v>19</v>
      </c>
      <c r="F1172" s="3" t="s">
        <v>99</v>
      </c>
      <c r="G1172" s="7" t="s">
        <v>540</v>
      </c>
      <c r="H1172" s="25">
        <v>42678</v>
      </c>
      <c r="I1172" s="26">
        <v>936</v>
      </c>
      <c r="J1172" s="8" t="s">
        <v>22</v>
      </c>
      <c r="K1172" s="8" t="s">
        <v>22</v>
      </c>
      <c r="L1172" s="8" t="s">
        <v>22</v>
      </c>
      <c r="M1172" s="8" t="s">
        <v>22</v>
      </c>
      <c r="N1172" s="8" t="s">
        <v>22</v>
      </c>
      <c r="O1172" s="8" t="s">
        <v>22</v>
      </c>
      <c r="P1172" s="10" t="s">
        <v>22</v>
      </c>
      <c r="Q1172" s="8" t="s">
        <v>1912</v>
      </c>
      <c r="R1172" s="3" t="s">
        <v>36</v>
      </c>
      <c r="S1172" s="3">
        <v>7807150843</v>
      </c>
      <c r="T1172" s="3" t="s">
        <v>30</v>
      </c>
    </row>
    <row r="1173" spans="1:20" s="38" customFormat="1" ht="30" customHeight="1" x14ac:dyDescent="0.25">
      <c r="A1173" s="3">
        <v>1171</v>
      </c>
      <c r="B1173" s="34" t="s">
        <v>3170</v>
      </c>
      <c r="C1173" s="34" t="s">
        <v>2225</v>
      </c>
      <c r="D1173" s="33">
        <v>16</v>
      </c>
      <c r="E1173" s="33" t="s">
        <v>19</v>
      </c>
      <c r="F1173" s="33" t="s">
        <v>99</v>
      </c>
      <c r="G1173" s="7" t="s">
        <v>1015</v>
      </c>
      <c r="H1173" s="42">
        <v>42678</v>
      </c>
      <c r="I1173" s="26">
        <v>2840</v>
      </c>
      <c r="J1173" s="8" t="s">
        <v>22</v>
      </c>
      <c r="K1173" s="8" t="s">
        <v>22</v>
      </c>
      <c r="L1173" s="8" t="s">
        <v>22</v>
      </c>
      <c r="M1173" s="8" t="s">
        <v>22</v>
      </c>
      <c r="N1173" s="8" t="s">
        <v>22</v>
      </c>
      <c r="O1173" s="8" t="s">
        <v>22</v>
      </c>
      <c r="P1173" s="10" t="s">
        <v>22</v>
      </c>
      <c r="Q1173" s="8" t="s">
        <v>1912</v>
      </c>
      <c r="R1173" s="33" t="s">
        <v>177</v>
      </c>
      <c r="S1173" s="33" t="s">
        <v>24</v>
      </c>
      <c r="T1173" s="33" t="s">
        <v>25</v>
      </c>
    </row>
    <row r="1174" spans="1:20" s="92" customFormat="1" ht="30" customHeight="1" x14ac:dyDescent="0.25">
      <c r="A1174" s="3">
        <v>1172</v>
      </c>
      <c r="B1174" s="85" t="s">
        <v>3171</v>
      </c>
      <c r="C1174" s="85" t="s">
        <v>2226</v>
      </c>
      <c r="D1174" s="3">
        <v>10</v>
      </c>
      <c r="E1174" s="3" t="s">
        <v>19</v>
      </c>
      <c r="F1174" s="3" t="s">
        <v>99</v>
      </c>
      <c r="G1174" s="7" t="s">
        <v>756</v>
      </c>
      <c r="H1174" s="25">
        <v>42678</v>
      </c>
      <c r="I1174" s="26">
        <v>5680</v>
      </c>
      <c r="J1174" s="8" t="s">
        <v>22</v>
      </c>
      <c r="K1174" s="8" t="s">
        <v>22</v>
      </c>
      <c r="L1174" s="8" t="s">
        <v>22</v>
      </c>
      <c r="M1174" s="8" t="s">
        <v>22</v>
      </c>
      <c r="N1174" s="8" t="s">
        <v>22</v>
      </c>
      <c r="O1174" s="8" t="s">
        <v>22</v>
      </c>
      <c r="P1174" s="10" t="s">
        <v>22</v>
      </c>
      <c r="Q1174" s="8" t="s">
        <v>1912</v>
      </c>
      <c r="R1174" s="3" t="s">
        <v>177</v>
      </c>
      <c r="S1174" s="3">
        <v>9816933935</v>
      </c>
      <c r="T1174" s="3" t="s">
        <v>25</v>
      </c>
    </row>
    <row r="1175" spans="1:20" s="38" customFormat="1" ht="30" customHeight="1" x14ac:dyDescent="0.25">
      <c r="A1175" s="3">
        <v>1173</v>
      </c>
      <c r="B1175" s="34" t="s">
        <v>2227</v>
      </c>
      <c r="C1175" s="34" t="s">
        <v>2228</v>
      </c>
      <c r="D1175" s="33">
        <v>10</v>
      </c>
      <c r="E1175" s="33" t="s">
        <v>19</v>
      </c>
      <c r="F1175" s="33" t="s">
        <v>120</v>
      </c>
      <c r="G1175" s="7" t="s">
        <v>1015</v>
      </c>
      <c r="H1175" s="42">
        <v>42678</v>
      </c>
      <c r="I1175" s="26">
        <v>2840</v>
      </c>
      <c r="J1175" s="8" t="s">
        <v>22</v>
      </c>
      <c r="K1175" s="8" t="s">
        <v>22</v>
      </c>
      <c r="L1175" s="8" t="s">
        <v>22</v>
      </c>
      <c r="M1175" s="8" t="s">
        <v>22</v>
      </c>
      <c r="N1175" s="8" t="s">
        <v>22</v>
      </c>
      <c r="O1175" s="8" t="s">
        <v>22</v>
      </c>
      <c r="P1175" s="10" t="s">
        <v>22</v>
      </c>
      <c r="Q1175" s="8" t="s">
        <v>1912</v>
      </c>
      <c r="R1175" s="33" t="s">
        <v>36</v>
      </c>
      <c r="S1175" s="33">
        <v>9816945990</v>
      </c>
      <c r="T1175" s="33" t="s">
        <v>25</v>
      </c>
    </row>
    <row r="1176" spans="1:20" s="38" customFormat="1" ht="30" customHeight="1" x14ac:dyDescent="0.25">
      <c r="A1176" s="3">
        <v>1174</v>
      </c>
      <c r="B1176" s="34" t="s">
        <v>3172</v>
      </c>
      <c r="C1176" s="34" t="s">
        <v>2229</v>
      </c>
      <c r="D1176" s="33">
        <v>6</v>
      </c>
      <c r="E1176" s="33" t="s">
        <v>19</v>
      </c>
      <c r="F1176" s="33" t="s">
        <v>42</v>
      </c>
      <c r="G1176" s="7" t="s">
        <v>1015</v>
      </c>
      <c r="H1176" s="42">
        <v>42678</v>
      </c>
      <c r="I1176" s="26">
        <v>2840</v>
      </c>
      <c r="J1176" s="8" t="s">
        <v>22</v>
      </c>
      <c r="K1176" s="8" t="s">
        <v>22</v>
      </c>
      <c r="L1176" s="8" t="s">
        <v>22</v>
      </c>
      <c r="M1176" s="8" t="s">
        <v>22</v>
      </c>
      <c r="N1176" s="8" t="s">
        <v>22</v>
      </c>
      <c r="O1176" s="8" t="s">
        <v>22</v>
      </c>
      <c r="P1176" s="10" t="s">
        <v>22</v>
      </c>
      <c r="Q1176" s="8" t="s">
        <v>1912</v>
      </c>
      <c r="R1176" s="33" t="s">
        <v>23</v>
      </c>
      <c r="S1176" s="33">
        <v>8894875477</v>
      </c>
      <c r="T1176" s="33" t="s">
        <v>25</v>
      </c>
    </row>
    <row r="1177" spans="1:20" s="92" customFormat="1" ht="30" customHeight="1" x14ac:dyDescent="0.25">
      <c r="A1177" s="3">
        <v>1175</v>
      </c>
      <c r="B1177" s="85" t="s">
        <v>3173</v>
      </c>
      <c r="C1177" s="85" t="s">
        <v>2230</v>
      </c>
      <c r="D1177" s="3">
        <v>13</v>
      </c>
      <c r="E1177" s="3" t="s">
        <v>19</v>
      </c>
      <c r="F1177" s="3" t="s">
        <v>77</v>
      </c>
      <c r="G1177" s="7" t="s">
        <v>211</v>
      </c>
      <c r="H1177" s="25">
        <v>42678</v>
      </c>
      <c r="I1177" s="26">
        <v>7200</v>
      </c>
      <c r="J1177" s="8" t="s">
        <v>22</v>
      </c>
      <c r="K1177" s="8" t="s">
        <v>22</v>
      </c>
      <c r="L1177" s="8" t="s">
        <v>22</v>
      </c>
      <c r="M1177" s="8" t="s">
        <v>22</v>
      </c>
      <c r="N1177" s="8" t="s">
        <v>22</v>
      </c>
      <c r="O1177" s="8" t="s">
        <v>22</v>
      </c>
      <c r="P1177" s="10" t="s">
        <v>22</v>
      </c>
      <c r="Q1177" s="8" t="s">
        <v>1912</v>
      </c>
      <c r="R1177" s="3" t="s">
        <v>23</v>
      </c>
      <c r="S1177" s="3">
        <v>9418864952</v>
      </c>
      <c r="T1177" s="3" t="s">
        <v>30</v>
      </c>
    </row>
    <row r="1178" spans="1:20" s="38" customFormat="1" ht="30" customHeight="1" x14ac:dyDescent="0.25">
      <c r="A1178" s="3">
        <v>1176</v>
      </c>
      <c r="B1178" s="34" t="s">
        <v>3174</v>
      </c>
      <c r="C1178" s="34" t="s">
        <v>2231</v>
      </c>
      <c r="D1178" s="33">
        <v>5</v>
      </c>
      <c r="E1178" s="33" t="s">
        <v>19</v>
      </c>
      <c r="F1178" s="33" t="s">
        <v>77</v>
      </c>
      <c r="G1178" s="7" t="s">
        <v>211</v>
      </c>
      <c r="H1178" s="42">
        <v>42678</v>
      </c>
      <c r="I1178" s="26">
        <v>7200</v>
      </c>
      <c r="J1178" s="8" t="s">
        <v>22</v>
      </c>
      <c r="K1178" s="8" t="s">
        <v>22</v>
      </c>
      <c r="L1178" s="8" t="s">
        <v>22</v>
      </c>
      <c r="M1178" s="8" t="s">
        <v>22</v>
      </c>
      <c r="N1178" s="8" t="s">
        <v>22</v>
      </c>
      <c r="O1178" s="8" t="s">
        <v>22</v>
      </c>
      <c r="P1178" s="10" t="s">
        <v>22</v>
      </c>
      <c r="Q1178" s="8" t="s">
        <v>1912</v>
      </c>
      <c r="R1178" s="33" t="s">
        <v>23</v>
      </c>
      <c r="S1178" s="33">
        <v>8627865209</v>
      </c>
      <c r="T1178" s="33" t="s">
        <v>30</v>
      </c>
    </row>
    <row r="1179" spans="1:20" s="38" customFormat="1" ht="30" customHeight="1" x14ac:dyDescent="0.25">
      <c r="A1179" s="3">
        <v>1177</v>
      </c>
      <c r="B1179" s="34" t="s">
        <v>3175</v>
      </c>
      <c r="C1179" s="34" t="s">
        <v>2232</v>
      </c>
      <c r="D1179" s="33">
        <v>13</v>
      </c>
      <c r="E1179" s="33" t="s">
        <v>19</v>
      </c>
      <c r="F1179" s="33" t="s">
        <v>42</v>
      </c>
      <c r="G1179" s="7" t="s">
        <v>211</v>
      </c>
      <c r="H1179" s="42">
        <v>42678</v>
      </c>
      <c r="I1179" s="26">
        <v>7200</v>
      </c>
      <c r="J1179" s="8" t="s">
        <v>22</v>
      </c>
      <c r="K1179" s="8" t="s">
        <v>22</v>
      </c>
      <c r="L1179" s="8" t="s">
        <v>22</v>
      </c>
      <c r="M1179" s="8" t="s">
        <v>22</v>
      </c>
      <c r="N1179" s="8" t="s">
        <v>22</v>
      </c>
      <c r="O1179" s="8" t="s">
        <v>22</v>
      </c>
      <c r="P1179" s="10" t="s">
        <v>22</v>
      </c>
      <c r="Q1179" s="8" t="s">
        <v>1912</v>
      </c>
      <c r="R1179" s="33" t="s">
        <v>23</v>
      </c>
      <c r="S1179" s="33">
        <v>8894028717</v>
      </c>
      <c r="T1179" s="33" t="s">
        <v>30</v>
      </c>
    </row>
    <row r="1180" spans="1:20" s="38" customFormat="1" ht="30" customHeight="1" x14ac:dyDescent="0.25">
      <c r="A1180" s="3">
        <v>1178</v>
      </c>
      <c r="B1180" s="34" t="s">
        <v>3176</v>
      </c>
      <c r="C1180" s="34" t="s">
        <v>2233</v>
      </c>
      <c r="D1180" s="33">
        <v>13</v>
      </c>
      <c r="E1180" s="33" t="s">
        <v>19</v>
      </c>
      <c r="F1180" s="33" t="s">
        <v>77</v>
      </c>
      <c r="G1180" s="7" t="s">
        <v>2234</v>
      </c>
      <c r="H1180" s="42">
        <v>42678</v>
      </c>
      <c r="I1180" s="26">
        <v>137</v>
      </c>
      <c r="J1180" s="8" t="s">
        <v>22</v>
      </c>
      <c r="K1180" s="8" t="s">
        <v>22</v>
      </c>
      <c r="L1180" s="8" t="s">
        <v>22</v>
      </c>
      <c r="M1180" s="8" t="s">
        <v>22</v>
      </c>
      <c r="N1180" s="8" t="s">
        <v>22</v>
      </c>
      <c r="O1180" s="8" t="s">
        <v>22</v>
      </c>
      <c r="P1180" s="10" t="s">
        <v>22</v>
      </c>
      <c r="Q1180" s="8" t="s">
        <v>1912</v>
      </c>
      <c r="R1180" s="33" t="s">
        <v>36</v>
      </c>
      <c r="S1180" s="33" t="s">
        <v>24</v>
      </c>
      <c r="T1180" s="33" t="s">
        <v>63</v>
      </c>
    </row>
    <row r="1181" spans="1:20" s="38" customFormat="1" ht="30" customHeight="1" x14ac:dyDescent="0.25">
      <c r="A1181" s="3">
        <v>1179</v>
      </c>
      <c r="B1181" s="34" t="s">
        <v>2235</v>
      </c>
      <c r="C1181" s="34" t="s">
        <v>2236</v>
      </c>
      <c r="D1181" s="33">
        <v>6</v>
      </c>
      <c r="E1181" s="33" t="s">
        <v>33</v>
      </c>
      <c r="F1181" s="33" t="s">
        <v>49</v>
      </c>
      <c r="G1181" s="7" t="s">
        <v>211</v>
      </c>
      <c r="H1181" s="42">
        <v>42678</v>
      </c>
      <c r="I1181" s="26">
        <v>7200</v>
      </c>
      <c r="J1181" s="8" t="s">
        <v>22</v>
      </c>
      <c r="K1181" s="8" t="s">
        <v>22</v>
      </c>
      <c r="L1181" s="8" t="s">
        <v>22</v>
      </c>
      <c r="M1181" s="8" t="s">
        <v>22</v>
      </c>
      <c r="N1181" s="8" t="s">
        <v>22</v>
      </c>
      <c r="O1181" s="8" t="s">
        <v>22</v>
      </c>
      <c r="P1181" s="10" t="s">
        <v>22</v>
      </c>
      <c r="Q1181" s="8" t="s">
        <v>1912</v>
      </c>
      <c r="R1181" s="33" t="s">
        <v>23</v>
      </c>
      <c r="S1181" s="33">
        <v>9853550559</v>
      </c>
      <c r="T1181" s="33" t="s">
        <v>30</v>
      </c>
    </row>
    <row r="1182" spans="1:20" s="38" customFormat="1" ht="30" customHeight="1" x14ac:dyDescent="0.25">
      <c r="A1182" s="3">
        <v>1180</v>
      </c>
      <c r="B1182" s="34" t="s">
        <v>3177</v>
      </c>
      <c r="C1182" s="34" t="s">
        <v>2237</v>
      </c>
      <c r="D1182" s="33">
        <v>13</v>
      </c>
      <c r="E1182" s="33" t="s">
        <v>19</v>
      </c>
      <c r="F1182" s="33" t="s">
        <v>49</v>
      </c>
      <c r="G1182" s="7" t="s">
        <v>211</v>
      </c>
      <c r="H1182" s="42">
        <v>42678</v>
      </c>
      <c r="I1182" s="26">
        <v>7200</v>
      </c>
      <c r="J1182" s="8" t="s">
        <v>22</v>
      </c>
      <c r="K1182" s="8" t="s">
        <v>22</v>
      </c>
      <c r="L1182" s="8" t="s">
        <v>22</v>
      </c>
      <c r="M1182" s="8" t="s">
        <v>22</v>
      </c>
      <c r="N1182" s="8" t="s">
        <v>22</v>
      </c>
      <c r="O1182" s="8" t="s">
        <v>22</v>
      </c>
      <c r="P1182" s="10" t="s">
        <v>22</v>
      </c>
      <c r="Q1182" s="8" t="s">
        <v>1912</v>
      </c>
      <c r="R1182" s="33" t="s">
        <v>23</v>
      </c>
      <c r="S1182" s="33">
        <v>8627919227</v>
      </c>
      <c r="T1182" s="33" t="s">
        <v>30</v>
      </c>
    </row>
    <row r="1183" spans="1:20" s="84" customFormat="1" ht="30" customHeight="1" x14ac:dyDescent="0.25">
      <c r="A1183" s="3">
        <v>1181</v>
      </c>
      <c r="B1183" s="70" t="s">
        <v>2238</v>
      </c>
      <c r="C1183" s="70" t="s">
        <v>2239</v>
      </c>
      <c r="D1183" s="71">
        <v>6</v>
      </c>
      <c r="E1183" s="71" t="s">
        <v>19</v>
      </c>
      <c r="F1183" s="71" t="s">
        <v>102</v>
      </c>
      <c r="G1183" s="87" t="s">
        <v>1717</v>
      </c>
      <c r="H1183" s="72">
        <v>42679</v>
      </c>
      <c r="I1183" s="45">
        <v>897</v>
      </c>
      <c r="J1183" s="46" t="s">
        <v>22</v>
      </c>
      <c r="K1183" s="46" t="s">
        <v>22</v>
      </c>
      <c r="L1183" s="46" t="s">
        <v>22</v>
      </c>
      <c r="M1183" s="46" t="s">
        <v>22</v>
      </c>
      <c r="N1183" s="46" t="s">
        <v>22</v>
      </c>
      <c r="O1183" s="46" t="s">
        <v>22</v>
      </c>
      <c r="P1183" s="47" t="s">
        <v>22</v>
      </c>
      <c r="Q1183" s="46" t="s">
        <v>1912</v>
      </c>
      <c r="R1183" s="71" t="s">
        <v>36</v>
      </c>
      <c r="S1183" s="71">
        <v>8262809408</v>
      </c>
      <c r="T1183" s="71" t="s">
        <v>30</v>
      </c>
    </row>
    <row r="1184" spans="1:20" s="84" customFormat="1" ht="30" customHeight="1" x14ac:dyDescent="0.25">
      <c r="A1184" s="3">
        <v>1182</v>
      </c>
      <c r="B1184" s="70" t="s">
        <v>3178</v>
      </c>
      <c r="C1184" s="70" t="s">
        <v>2240</v>
      </c>
      <c r="D1184" s="71">
        <v>10</v>
      </c>
      <c r="E1184" s="71" t="s">
        <v>33</v>
      </c>
      <c r="F1184" s="71" t="s">
        <v>395</v>
      </c>
      <c r="G1184" s="87" t="s">
        <v>211</v>
      </c>
      <c r="H1184" s="72">
        <v>42679</v>
      </c>
      <c r="I1184" s="45">
        <v>7200</v>
      </c>
      <c r="J1184" s="46" t="s">
        <v>22</v>
      </c>
      <c r="K1184" s="46" t="s">
        <v>22</v>
      </c>
      <c r="L1184" s="46" t="s">
        <v>22</v>
      </c>
      <c r="M1184" s="46" t="s">
        <v>22</v>
      </c>
      <c r="N1184" s="46" t="s">
        <v>22</v>
      </c>
      <c r="O1184" s="46" t="s">
        <v>22</v>
      </c>
      <c r="P1184" s="47" t="s">
        <v>22</v>
      </c>
      <c r="Q1184" s="46" t="s">
        <v>1912</v>
      </c>
      <c r="R1184" s="71" t="s">
        <v>36</v>
      </c>
      <c r="S1184" s="71">
        <v>9817390104</v>
      </c>
      <c r="T1184" s="71" t="s">
        <v>30</v>
      </c>
    </row>
    <row r="1185" spans="1:20" s="84" customFormat="1" ht="30" customHeight="1" x14ac:dyDescent="0.25">
      <c r="A1185" s="3">
        <v>1183</v>
      </c>
      <c r="B1185" s="70" t="s">
        <v>3179</v>
      </c>
      <c r="C1185" s="70" t="s">
        <v>2241</v>
      </c>
      <c r="D1185" s="71">
        <v>16</v>
      </c>
      <c r="E1185" s="71" t="s">
        <v>33</v>
      </c>
      <c r="F1185" s="71" t="s">
        <v>49</v>
      </c>
      <c r="G1185" s="87" t="s">
        <v>507</v>
      </c>
      <c r="H1185" s="72">
        <v>42679</v>
      </c>
      <c r="I1185" s="45">
        <v>994</v>
      </c>
      <c r="J1185" s="46" t="s">
        <v>22</v>
      </c>
      <c r="K1185" s="46" t="s">
        <v>22</v>
      </c>
      <c r="L1185" s="46" t="s">
        <v>22</v>
      </c>
      <c r="M1185" s="46" t="s">
        <v>22</v>
      </c>
      <c r="N1185" s="46" t="s">
        <v>22</v>
      </c>
      <c r="O1185" s="46" t="s">
        <v>22</v>
      </c>
      <c r="P1185" s="47" t="s">
        <v>22</v>
      </c>
      <c r="Q1185" s="46" t="s">
        <v>1912</v>
      </c>
      <c r="R1185" s="71" t="s">
        <v>36</v>
      </c>
      <c r="S1185" s="71">
        <v>8988299785</v>
      </c>
      <c r="T1185" s="71" t="s">
        <v>30</v>
      </c>
    </row>
    <row r="1186" spans="1:20" s="84" customFormat="1" ht="30" customHeight="1" x14ac:dyDescent="0.25">
      <c r="A1186" s="3">
        <v>1184</v>
      </c>
      <c r="B1186" s="70" t="s">
        <v>3180</v>
      </c>
      <c r="C1186" s="70" t="s">
        <v>2242</v>
      </c>
      <c r="D1186" s="71">
        <v>11</v>
      </c>
      <c r="E1186" s="71" t="s">
        <v>19</v>
      </c>
      <c r="F1186" s="71" t="s">
        <v>49</v>
      </c>
      <c r="G1186" s="87" t="s">
        <v>756</v>
      </c>
      <c r="H1186" s="72">
        <v>42679</v>
      </c>
      <c r="I1186" s="45">
        <v>5680</v>
      </c>
      <c r="J1186" s="46" t="s">
        <v>22</v>
      </c>
      <c r="K1186" s="46" t="s">
        <v>22</v>
      </c>
      <c r="L1186" s="46" t="s">
        <v>22</v>
      </c>
      <c r="M1186" s="46" t="s">
        <v>22</v>
      </c>
      <c r="N1186" s="46" t="s">
        <v>22</v>
      </c>
      <c r="O1186" s="46" t="s">
        <v>22</v>
      </c>
      <c r="P1186" s="47" t="s">
        <v>22</v>
      </c>
      <c r="Q1186" s="46" t="s">
        <v>1912</v>
      </c>
      <c r="R1186" s="71" t="s">
        <v>23</v>
      </c>
      <c r="S1186" s="71">
        <v>8628939359</v>
      </c>
      <c r="T1186" s="71" t="s">
        <v>25</v>
      </c>
    </row>
    <row r="1187" spans="1:20" s="84" customFormat="1" ht="30" customHeight="1" x14ac:dyDescent="0.25">
      <c r="A1187" s="3">
        <v>1185</v>
      </c>
      <c r="B1187" s="70" t="s">
        <v>3181</v>
      </c>
      <c r="C1187" s="70" t="s">
        <v>2243</v>
      </c>
      <c r="D1187" s="71">
        <v>15</v>
      </c>
      <c r="E1187" s="71" t="s">
        <v>19</v>
      </c>
      <c r="F1187" s="71" t="s">
        <v>49</v>
      </c>
      <c r="G1187" s="87" t="s">
        <v>1081</v>
      </c>
      <c r="H1187" s="72">
        <v>42679</v>
      </c>
      <c r="I1187" s="45">
        <v>1872</v>
      </c>
      <c r="J1187" s="46" t="s">
        <v>22</v>
      </c>
      <c r="K1187" s="46" t="s">
        <v>22</v>
      </c>
      <c r="L1187" s="46" t="s">
        <v>22</v>
      </c>
      <c r="M1187" s="46" t="s">
        <v>22</v>
      </c>
      <c r="N1187" s="46" t="s">
        <v>22</v>
      </c>
      <c r="O1187" s="46" t="s">
        <v>22</v>
      </c>
      <c r="P1187" s="47" t="s">
        <v>22</v>
      </c>
      <c r="Q1187" s="46" t="s">
        <v>1912</v>
      </c>
      <c r="R1187" s="71" t="s">
        <v>23</v>
      </c>
      <c r="S1187" s="71">
        <v>8894561571</v>
      </c>
      <c r="T1187" s="71" t="s">
        <v>30</v>
      </c>
    </row>
    <row r="1188" spans="1:20" s="84" customFormat="1" ht="30" customHeight="1" x14ac:dyDescent="0.25">
      <c r="A1188" s="3">
        <v>1186</v>
      </c>
      <c r="B1188" s="70" t="s">
        <v>3182</v>
      </c>
      <c r="C1188" s="70" t="s">
        <v>2240</v>
      </c>
      <c r="D1188" s="71">
        <v>12</v>
      </c>
      <c r="E1188" s="71" t="s">
        <v>19</v>
      </c>
      <c r="F1188" s="71" t="s">
        <v>49</v>
      </c>
      <c r="G1188" s="87" t="s">
        <v>191</v>
      </c>
      <c r="H1188" s="72">
        <v>42679</v>
      </c>
      <c r="I1188" s="45">
        <v>1026</v>
      </c>
      <c r="J1188" s="46" t="s">
        <v>22</v>
      </c>
      <c r="K1188" s="46" t="s">
        <v>22</v>
      </c>
      <c r="L1188" s="46" t="s">
        <v>22</v>
      </c>
      <c r="M1188" s="46" t="s">
        <v>22</v>
      </c>
      <c r="N1188" s="46" t="s">
        <v>22</v>
      </c>
      <c r="O1188" s="46" t="s">
        <v>22</v>
      </c>
      <c r="P1188" s="47" t="s">
        <v>22</v>
      </c>
      <c r="Q1188" s="46" t="s">
        <v>1912</v>
      </c>
      <c r="R1188" s="71" t="s">
        <v>36</v>
      </c>
      <c r="S1188" s="71">
        <v>9805837965</v>
      </c>
      <c r="T1188" s="71" t="s">
        <v>30</v>
      </c>
    </row>
    <row r="1189" spans="1:20" s="84" customFormat="1" ht="30" customHeight="1" x14ac:dyDescent="0.25">
      <c r="A1189" s="3">
        <v>1187</v>
      </c>
      <c r="B1189" s="70" t="s">
        <v>3183</v>
      </c>
      <c r="C1189" s="70" t="s">
        <v>2244</v>
      </c>
      <c r="D1189" s="71">
        <v>9</v>
      </c>
      <c r="E1189" s="71" t="s">
        <v>19</v>
      </c>
      <c r="F1189" s="71" t="s">
        <v>49</v>
      </c>
      <c r="G1189" s="87" t="s">
        <v>211</v>
      </c>
      <c r="H1189" s="72">
        <v>42679</v>
      </c>
      <c r="I1189" s="45">
        <v>7200</v>
      </c>
      <c r="J1189" s="46" t="s">
        <v>22</v>
      </c>
      <c r="K1189" s="46" t="s">
        <v>22</v>
      </c>
      <c r="L1189" s="46" t="s">
        <v>22</v>
      </c>
      <c r="M1189" s="46" t="s">
        <v>22</v>
      </c>
      <c r="N1189" s="46" t="s">
        <v>22</v>
      </c>
      <c r="O1189" s="46" t="s">
        <v>22</v>
      </c>
      <c r="P1189" s="47" t="s">
        <v>22</v>
      </c>
      <c r="Q1189" s="46" t="s">
        <v>1912</v>
      </c>
      <c r="R1189" s="71" t="s">
        <v>23</v>
      </c>
      <c r="S1189" s="71">
        <v>9816468983</v>
      </c>
      <c r="T1189" s="71" t="s">
        <v>30</v>
      </c>
    </row>
    <row r="1190" spans="1:20" s="84" customFormat="1" ht="30" customHeight="1" x14ac:dyDescent="0.25">
      <c r="A1190" s="3">
        <v>1188</v>
      </c>
      <c r="B1190" s="70" t="s">
        <v>3184</v>
      </c>
      <c r="C1190" s="70" t="s">
        <v>2245</v>
      </c>
      <c r="D1190" s="71">
        <v>8</v>
      </c>
      <c r="E1190" s="71" t="s">
        <v>33</v>
      </c>
      <c r="F1190" s="71" t="s">
        <v>49</v>
      </c>
      <c r="G1190" s="87" t="s">
        <v>46</v>
      </c>
      <c r="H1190" s="72">
        <v>42679</v>
      </c>
      <c r="I1190" s="45">
        <v>1026</v>
      </c>
      <c r="J1190" s="46" t="s">
        <v>22</v>
      </c>
      <c r="K1190" s="46" t="s">
        <v>22</v>
      </c>
      <c r="L1190" s="46" t="s">
        <v>22</v>
      </c>
      <c r="M1190" s="46" t="s">
        <v>22</v>
      </c>
      <c r="N1190" s="46" t="s">
        <v>22</v>
      </c>
      <c r="O1190" s="46" t="s">
        <v>22</v>
      </c>
      <c r="P1190" s="47" t="s">
        <v>22</v>
      </c>
      <c r="Q1190" s="46" t="s">
        <v>1912</v>
      </c>
      <c r="R1190" s="71" t="s">
        <v>23</v>
      </c>
      <c r="S1190" s="71">
        <v>9818789189</v>
      </c>
      <c r="T1190" s="71" t="s">
        <v>30</v>
      </c>
    </row>
    <row r="1191" spans="1:20" s="84" customFormat="1" ht="30" customHeight="1" x14ac:dyDescent="0.25">
      <c r="A1191" s="3">
        <v>1189</v>
      </c>
      <c r="B1191" s="70" t="s">
        <v>3185</v>
      </c>
      <c r="C1191" s="70" t="s">
        <v>2246</v>
      </c>
      <c r="D1191" s="71">
        <v>11</v>
      </c>
      <c r="E1191" s="71" t="s">
        <v>19</v>
      </c>
      <c r="F1191" s="71" t="s">
        <v>61</v>
      </c>
      <c r="G1191" s="87" t="s">
        <v>1361</v>
      </c>
      <c r="H1191" s="72">
        <v>42679</v>
      </c>
      <c r="I1191" s="45">
        <v>897</v>
      </c>
      <c r="J1191" s="46" t="s">
        <v>22</v>
      </c>
      <c r="K1191" s="46" t="s">
        <v>22</v>
      </c>
      <c r="L1191" s="46" t="s">
        <v>22</v>
      </c>
      <c r="M1191" s="46" t="s">
        <v>22</v>
      </c>
      <c r="N1191" s="46" t="s">
        <v>22</v>
      </c>
      <c r="O1191" s="46" t="s">
        <v>22</v>
      </c>
      <c r="P1191" s="47" t="s">
        <v>22</v>
      </c>
      <c r="Q1191" s="46" t="s">
        <v>1912</v>
      </c>
      <c r="R1191" s="71" t="s">
        <v>36</v>
      </c>
      <c r="S1191" s="71">
        <v>9876798969</v>
      </c>
      <c r="T1191" s="71" t="s">
        <v>30</v>
      </c>
    </row>
    <row r="1192" spans="1:20" s="84" customFormat="1" ht="30" customHeight="1" x14ac:dyDescent="0.25">
      <c r="A1192" s="3">
        <v>1190</v>
      </c>
      <c r="B1192" s="70" t="s">
        <v>3186</v>
      </c>
      <c r="C1192" s="70" t="s">
        <v>2247</v>
      </c>
      <c r="D1192" s="71">
        <v>11</v>
      </c>
      <c r="E1192" s="71" t="s">
        <v>33</v>
      </c>
      <c r="F1192" s="71" t="s">
        <v>239</v>
      </c>
      <c r="G1192" s="87" t="s">
        <v>756</v>
      </c>
      <c r="H1192" s="72">
        <v>42679</v>
      </c>
      <c r="I1192" s="45">
        <v>5680</v>
      </c>
      <c r="J1192" s="46" t="s">
        <v>22</v>
      </c>
      <c r="K1192" s="46" t="s">
        <v>22</v>
      </c>
      <c r="L1192" s="46" t="s">
        <v>22</v>
      </c>
      <c r="M1192" s="46" t="s">
        <v>22</v>
      </c>
      <c r="N1192" s="46" t="s">
        <v>22</v>
      </c>
      <c r="O1192" s="46" t="s">
        <v>22</v>
      </c>
      <c r="P1192" s="47" t="s">
        <v>22</v>
      </c>
      <c r="Q1192" s="46" t="s">
        <v>1912</v>
      </c>
      <c r="R1192" s="71" t="s">
        <v>23</v>
      </c>
      <c r="S1192" s="71">
        <v>8628815545</v>
      </c>
      <c r="T1192" s="71" t="s">
        <v>25</v>
      </c>
    </row>
    <row r="1193" spans="1:20" s="84" customFormat="1" ht="30" customHeight="1" x14ac:dyDescent="0.25">
      <c r="A1193" s="3">
        <v>1191</v>
      </c>
      <c r="B1193" s="70" t="s">
        <v>3187</v>
      </c>
      <c r="C1193" s="70" t="s">
        <v>2244</v>
      </c>
      <c r="D1193" s="71">
        <v>19</v>
      </c>
      <c r="E1193" s="71" t="s">
        <v>33</v>
      </c>
      <c r="F1193" s="71" t="s">
        <v>49</v>
      </c>
      <c r="G1193" s="87" t="s">
        <v>1015</v>
      </c>
      <c r="H1193" s="72">
        <v>42679</v>
      </c>
      <c r="I1193" s="45">
        <v>2840</v>
      </c>
      <c r="J1193" s="46" t="s">
        <v>22</v>
      </c>
      <c r="K1193" s="46" t="s">
        <v>22</v>
      </c>
      <c r="L1193" s="46" t="s">
        <v>22</v>
      </c>
      <c r="M1193" s="46" t="s">
        <v>22</v>
      </c>
      <c r="N1193" s="46" t="s">
        <v>22</v>
      </c>
      <c r="O1193" s="46" t="s">
        <v>22</v>
      </c>
      <c r="P1193" s="47" t="s">
        <v>22</v>
      </c>
      <c r="Q1193" s="46" t="s">
        <v>1912</v>
      </c>
      <c r="R1193" s="71" t="s">
        <v>177</v>
      </c>
      <c r="S1193" s="71">
        <v>9817449331</v>
      </c>
      <c r="T1193" s="71" t="s">
        <v>25</v>
      </c>
    </row>
    <row r="1194" spans="1:20" s="84" customFormat="1" ht="30" customHeight="1" x14ac:dyDescent="0.25">
      <c r="A1194" s="3">
        <v>1192</v>
      </c>
      <c r="B1194" s="70" t="s">
        <v>2248</v>
      </c>
      <c r="C1194" s="70" t="s">
        <v>2249</v>
      </c>
      <c r="D1194" s="71">
        <v>13</v>
      </c>
      <c r="E1194" s="71" t="s">
        <v>33</v>
      </c>
      <c r="F1194" s="71" t="s">
        <v>61</v>
      </c>
      <c r="G1194" s="87" t="s">
        <v>62</v>
      </c>
      <c r="H1194" s="72">
        <v>42679</v>
      </c>
      <c r="I1194" s="45">
        <v>125</v>
      </c>
      <c r="J1194" s="46" t="s">
        <v>22</v>
      </c>
      <c r="K1194" s="46" t="s">
        <v>22</v>
      </c>
      <c r="L1194" s="46" t="s">
        <v>22</v>
      </c>
      <c r="M1194" s="46" t="s">
        <v>22</v>
      </c>
      <c r="N1194" s="46" t="s">
        <v>22</v>
      </c>
      <c r="O1194" s="46" t="s">
        <v>22</v>
      </c>
      <c r="P1194" s="47" t="s">
        <v>22</v>
      </c>
      <c r="Q1194" s="46" t="s">
        <v>1912</v>
      </c>
      <c r="R1194" s="71" t="s">
        <v>36</v>
      </c>
      <c r="S1194" s="71">
        <v>9625546197</v>
      </c>
      <c r="T1194" s="71" t="s">
        <v>63</v>
      </c>
    </row>
    <row r="1195" spans="1:20" s="84" customFormat="1" ht="30" customHeight="1" x14ac:dyDescent="0.25">
      <c r="A1195" s="3">
        <v>1193</v>
      </c>
      <c r="B1195" s="70" t="s">
        <v>3188</v>
      </c>
      <c r="C1195" s="70" t="s">
        <v>2250</v>
      </c>
      <c r="D1195" s="71">
        <v>6</v>
      </c>
      <c r="E1195" s="71" t="s">
        <v>33</v>
      </c>
      <c r="F1195" s="71" t="s">
        <v>28</v>
      </c>
      <c r="G1195" s="87" t="s">
        <v>211</v>
      </c>
      <c r="H1195" s="72">
        <v>42679</v>
      </c>
      <c r="I1195" s="45">
        <v>7200</v>
      </c>
      <c r="J1195" s="46" t="s">
        <v>22</v>
      </c>
      <c r="K1195" s="46" t="s">
        <v>22</v>
      </c>
      <c r="L1195" s="46" t="s">
        <v>22</v>
      </c>
      <c r="M1195" s="46" t="s">
        <v>22</v>
      </c>
      <c r="N1195" s="46" t="s">
        <v>22</v>
      </c>
      <c r="O1195" s="46" t="s">
        <v>22</v>
      </c>
      <c r="P1195" s="47" t="s">
        <v>22</v>
      </c>
      <c r="Q1195" s="46" t="s">
        <v>1912</v>
      </c>
      <c r="R1195" s="71" t="s">
        <v>36</v>
      </c>
      <c r="S1195" s="71">
        <v>9459432984</v>
      </c>
      <c r="T1195" s="71" t="s">
        <v>30</v>
      </c>
    </row>
    <row r="1196" spans="1:20" s="86" customFormat="1" ht="30" customHeight="1" x14ac:dyDescent="0.25">
      <c r="A1196" s="3">
        <v>1194</v>
      </c>
      <c r="B1196" s="80" t="s">
        <v>3189</v>
      </c>
      <c r="C1196" s="80" t="s">
        <v>2251</v>
      </c>
      <c r="D1196" s="43">
        <v>2</v>
      </c>
      <c r="E1196" s="43" t="s">
        <v>19</v>
      </c>
      <c r="F1196" s="71" t="s">
        <v>42</v>
      </c>
      <c r="G1196" s="87" t="s">
        <v>211</v>
      </c>
      <c r="H1196" s="44">
        <v>42679</v>
      </c>
      <c r="I1196" s="45">
        <v>7200</v>
      </c>
      <c r="J1196" s="46" t="s">
        <v>22</v>
      </c>
      <c r="K1196" s="46" t="s">
        <v>22</v>
      </c>
      <c r="L1196" s="46" t="s">
        <v>22</v>
      </c>
      <c r="M1196" s="46" t="s">
        <v>22</v>
      </c>
      <c r="N1196" s="46" t="s">
        <v>22</v>
      </c>
      <c r="O1196" s="46" t="s">
        <v>22</v>
      </c>
      <c r="P1196" s="47" t="s">
        <v>22</v>
      </c>
      <c r="Q1196" s="46" t="s">
        <v>1912</v>
      </c>
      <c r="R1196" s="43" t="s">
        <v>23</v>
      </c>
      <c r="S1196" s="43">
        <v>9418946618</v>
      </c>
      <c r="T1196" s="43" t="s">
        <v>30</v>
      </c>
    </row>
    <row r="1197" spans="1:20" s="84" customFormat="1" ht="30" customHeight="1" x14ac:dyDescent="0.25">
      <c r="A1197" s="3">
        <v>1195</v>
      </c>
      <c r="B1197" s="70" t="s">
        <v>3191</v>
      </c>
      <c r="C1197" s="70" t="s">
        <v>2252</v>
      </c>
      <c r="D1197" s="71">
        <v>7</v>
      </c>
      <c r="E1197" s="71" t="s">
        <v>19</v>
      </c>
      <c r="F1197" s="71" t="s">
        <v>49</v>
      </c>
      <c r="G1197" s="87" t="s">
        <v>756</v>
      </c>
      <c r="H1197" s="72">
        <v>42679</v>
      </c>
      <c r="I1197" s="45">
        <v>5680</v>
      </c>
      <c r="J1197" s="46" t="s">
        <v>22</v>
      </c>
      <c r="K1197" s="46" t="s">
        <v>22</v>
      </c>
      <c r="L1197" s="46" t="s">
        <v>22</v>
      </c>
      <c r="M1197" s="46" t="s">
        <v>22</v>
      </c>
      <c r="N1197" s="46" t="s">
        <v>22</v>
      </c>
      <c r="O1197" s="46" t="s">
        <v>22</v>
      </c>
      <c r="P1197" s="47" t="s">
        <v>22</v>
      </c>
      <c r="Q1197" s="46" t="s">
        <v>1912</v>
      </c>
      <c r="R1197" s="71" t="s">
        <v>36</v>
      </c>
      <c r="S1197" s="71">
        <v>9625446561</v>
      </c>
      <c r="T1197" s="71" t="s">
        <v>25</v>
      </c>
    </row>
    <row r="1198" spans="1:20" s="84" customFormat="1" ht="30" customHeight="1" x14ac:dyDescent="0.25">
      <c r="A1198" s="3">
        <v>1196</v>
      </c>
      <c r="B1198" s="70" t="s">
        <v>3192</v>
      </c>
      <c r="C1198" s="70" t="s">
        <v>2253</v>
      </c>
      <c r="D1198" s="71">
        <v>6</v>
      </c>
      <c r="E1198" s="71" t="s">
        <v>33</v>
      </c>
      <c r="F1198" s="71" t="s">
        <v>49</v>
      </c>
      <c r="G1198" s="87" t="s">
        <v>540</v>
      </c>
      <c r="H1198" s="72">
        <v>42679</v>
      </c>
      <c r="I1198" s="45">
        <v>936</v>
      </c>
      <c r="J1198" s="46" t="s">
        <v>22</v>
      </c>
      <c r="K1198" s="46" t="s">
        <v>22</v>
      </c>
      <c r="L1198" s="46" t="s">
        <v>22</v>
      </c>
      <c r="M1198" s="46" t="s">
        <v>22</v>
      </c>
      <c r="N1198" s="46" t="s">
        <v>22</v>
      </c>
      <c r="O1198" s="46" t="s">
        <v>22</v>
      </c>
      <c r="P1198" s="47" t="s">
        <v>22</v>
      </c>
      <c r="Q1198" s="46" t="s">
        <v>1912</v>
      </c>
      <c r="R1198" s="71" t="s">
        <v>23</v>
      </c>
      <c r="S1198" s="71">
        <v>9459437097</v>
      </c>
      <c r="T1198" s="71" t="s">
        <v>30</v>
      </c>
    </row>
    <row r="1199" spans="1:20" s="84" customFormat="1" ht="30" customHeight="1" x14ac:dyDescent="0.25">
      <c r="A1199" s="3">
        <v>1197</v>
      </c>
      <c r="B1199" s="70" t="s">
        <v>2254</v>
      </c>
      <c r="C1199" s="70" t="s">
        <v>2255</v>
      </c>
      <c r="D1199" s="71">
        <v>15</v>
      </c>
      <c r="E1199" s="71" t="s">
        <v>33</v>
      </c>
      <c r="F1199" s="71" t="s">
        <v>49</v>
      </c>
      <c r="G1199" s="87" t="s">
        <v>540</v>
      </c>
      <c r="H1199" s="72">
        <v>42679</v>
      </c>
      <c r="I1199" s="45">
        <v>936</v>
      </c>
      <c r="J1199" s="46" t="s">
        <v>22</v>
      </c>
      <c r="K1199" s="46" t="s">
        <v>22</v>
      </c>
      <c r="L1199" s="46" t="s">
        <v>22</v>
      </c>
      <c r="M1199" s="46" t="s">
        <v>22</v>
      </c>
      <c r="N1199" s="46" t="s">
        <v>22</v>
      </c>
      <c r="O1199" s="46" t="s">
        <v>22</v>
      </c>
      <c r="P1199" s="47" t="s">
        <v>22</v>
      </c>
      <c r="Q1199" s="46" t="s">
        <v>1912</v>
      </c>
      <c r="R1199" s="71" t="s">
        <v>23</v>
      </c>
      <c r="S1199" s="71">
        <v>9816893924</v>
      </c>
      <c r="T1199" s="71" t="s">
        <v>30</v>
      </c>
    </row>
    <row r="1200" spans="1:20" s="84" customFormat="1" ht="30" customHeight="1" x14ac:dyDescent="0.25">
      <c r="A1200" s="3">
        <v>1198</v>
      </c>
      <c r="B1200" s="70" t="s">
        <v>3193</v>
      </c>
      <c r="C1200" s="70" t="s">
        <v>2256</v>
      </c>
      <c r="D1200" s="71">
        <v>14</v>
      </c>
      <c r="E1200" s="71" t="s">
        <v>19</v>
      </c>
      <c r="F1200" s="71" t="s">
        <v>49</v>
      </c>
      <c r="G1200" s="87" t="s">
        <v>756</v>
      </c>
      <c r="H1200" s="72">
        <v>42679</v>
      </c>
      <c r="I1200" s="45">
        <v>5680</v>
      </c>
      <c r="J1200" s="46" t="s">
        <v>22</v>
      </c>
      <c r="K1200" s="46" t="s">
        <v>22</v>
      </c>
      <c r="L1200" s="46" t="s">
        <v>22</v>
      </c>
      <c r="M1200" s="46" t="s">
        <v>22</v>
      </c>
      <c r="N1200" s="46" t="s">
        <v>22</v>
      </c>
      <c r="O1200" s="46" t="s">
        <v>22</v>
      </c>
      <c r="P1200" s="47" t="s">
        <v>22</v>
      </c>
      <c r="Q1200" s="46" t="s">
        <v>1912</v>
      </c>
      <c r="R1200" s="71" t="s">
        <v>23</v>
      </c>
      <c r="S1200" s="71">
        <v>9805877332</v>
      </c>
      <c r="T1200" s="71" t="s">
        <v>25</v>
      </c>
    </row>
    <row r="1201" spans="1:20" s="84" customFormat="1" ht="30" customHeight="1" x14ac:dyDescent="0.25">
      <c r="A1201" s="3">
        <v>1199</v>
      </c>
      <c r="B1201" s="70" t="s">
        <v>3194</v>
      </c>
      <c r="C1201" s="70" t="s">
        <v>2257</v>
      </c>
      <c r="D1201" s="71">
        <v>14</v>
      </c>
      <c r="E1201" s="71" t="s">
        <v>19</v>
      </c>
      <c r="F1201" s="71" t="s">
        <v>49</v>
      </c>
      <c r="G1201" s="87" t="s">
        <v>1189</v>
      </c>
      <c r="H1201" s="72">
        <v>42679</v>
      </c>
      <c r="I1201" s="45">
        <v>1988</v>
      </c>
      <c r="J1201" s="46" t="s">
        <v>22</v>
      </c>
      <c r="K1201" s="46" t="s">
        <v>22</v>
      </c>
      <c r="L1201" s="46" t="s">
        <v>22</v>
      </c>
      <c r="M1201" s="46" t="s">
        <v>22</v>
      </c>
      <c r="N1201" s="46" t="s">
        <v>22</v>
      </c>
      <c r="O1201" s="46" t="s">
        <v>22</v>
      </c>
      <c r="P1201" s="47" t="s">
        <v>22</v>
      </c>
      <c r="Q1201" s="46" t="s">
        <v>1912</v>
      </c>
      <c r="R1201" s="71" t="s">
        <v>23</v>
      </c>
      <c r="S1201" s="71">
        <v>9459444530</v>
      </c>
      <c r="T1201" s="71" t="s">
        <v>30</v>
      </c>
    </row>
    <row r="1202" spans="1:20" s="84" customFormat="1" ht="30" customHeight="1" x14ac:dyDescent="0.25">
      <c r="A1202" s="3">
        <v>1200</v>
      </c>
      <c r="B1202" s="70" t="s">
        <v>3195</v>
      </c>
      <c r="C1202" s="70" t="s">
        <v>2258</v>
      </c>
      <c r="D1202" s="71">
        <v>9</v>
      </c>
      <c r="E1202" s="71" t="s">
        <v>19</v>
      </c>
      <c r="F1202" s="71" t="s">
        <v>49</v>
      </c>
      <c r="G1202" s="87" t="s">
        <v>2259</v>
      </c>
      <c r="H1202" s="72">
        <v>42679</v>
      </c>
      <c r="I1202" s="45">
        <v>8097</v>
      </c>
      <c r="J1202" s="46" t="s">
        <v>22</v>
      </c>
      <c r="K1202" s="46" t="s">
        <v>22</v>
      </c>
      <c r="L1202" s="46" t="s">
        <v>22</v>
      </c>
      <c r="M1202" s="46" t="s">
        <v>22</v>
      </c>
      <c r="N1202" s="46" t="s">
        <v>22</v>
      </c>
      <c r="O1202" s="46" t="s">
        <v>22</v>
      </c>
      <c r="P1202" s="47" t="s">
        <v>22</v>
      </c>
      <c r="Q1202" s="46" t="s">
        <v>1912</v>
      </c>
      <c r="R1202" s="71" t="s">
        <v>36</v>
      </c>
      <c r="S1202" s="71">
        <v>9625880650</v>
      </c>
      <c r="T1202" s="71" t="s">
        <v>30</v>
      </c>
    </row>
    <row r="1203" spans="1:20" s="84" customFormat="1" ht="30" customHeight="1" x14ac:dyDescent="0.25">
      <c r="A1203" s="3">
        <v>1201</v>
      </c>
      <c r="B1203" s="70" t="s">
        <v>3196</v>
      </c>
      <c r="C1203" s="70" t="s">
        <v>2260</v>
      </c>
      <c r="D1203" s="71">
        <v>7</v>
      </c>
      <c r="E1203" s="71" t="s">
        <v>33</v>
      </c>
      <c r="F1203" s="71" t="s">
        <v>49</v>
      </c>
      <c r="G1203" s="87" t="s">
        <v>756</v>
      </c>
      <c r="H1203" s="72">
        <v>42679</v>
      </c>
      <c r="I1203" s="45">
        <v>5680</v>
      </c>
      <c r="J1203" s="46" t="s">
        <v>22</v>
      </c>
      <c r="K1203" s="46" t="s">
        <v>22</v>
      </c>
      <c r="L1203" s="46" t="s">
        <v>22</v>
      </c>
      <c r="M1203" s="46" t="s">
        <v>22</v>
      </c>
      <c r="N1203" s="46" t="s">
        <v>22</v>
      </c>
      <c r="O1203" s="46" t="s">
        <v>22</v>
      </c>
      <c r="P1203" s="47" t="s">
        <v>22</v>
      </c>
      <c r="Q1203" s="46" t="s">
        <v>1912</v>
      </c>
      <c r="R1203" s="71" t="s">
        <v>2261</v>
      </c>
      <c r="S1203" s="71">
        <v>9817777411</v>
      </c>
      <c r="T1203" s="71" t="s">
        <v>25</v>
      </c>
    </row>
    <row r="1204" spans="1:20" s="84" customFormat="1" ht="30" customHeight="1" x14ac:dyDescent="0.25">
      <c r="A1204" s="3">
        <v>1202</v>
      </c>
      <c r="B1204" s="70" t="s">
        <v>3197</v>
      </c>
      <c r="C1204" s="70" t="s">
        <v>2262</v>
      </c>
      <c r="D1204" s="71">
        <v>7</v>
      </c>
      <c r="E1204" s="71" t="s">
        <v>33</v>
      </c>
      <c r="F1204" s="71" t="s">
        <v>49</v>
      </c>
      <c r="G1204" s="87" t="s">
        <v>756</v>
      </c>
      <c r="H1204" s="72">
        <v>42679</v>
      </c>
      <c r="I1204" s="45">
        <v>5680</v>
      </c>
      <c r="J1204" s="46" t="s">
        <v>22</v>
      </c>
      <c r="K1204" s="46" t="s">
        <v>22</v>
      </c>
      <c r="L1204" s="46" t="s">
        <v>22</v>
      </c>
      <c r="M1204" s="46" t="s">
        <v>22</v>
      </c>
      <c r="N1204" s="46" t="s">
        <v>22</v>
      </c>
      <c r="O1204" s="46" t="s">
        <v>22</v>
      </c>
      <c r="P1204" s="47" t="s">
        <v>22</v>
      </c>
      <c r="Q1204" s="46" t="s">
        <v>1912</v>
      </c>
      <c r="R1204" s="71" t="s">
        <v>23</v>
      </c>
      <c r="S1204" s="71">
        <v>8262013136</v>
      </c>
      <c r="T1204" s="71" t="s">
        <v>25</v>
      </c>
    </row>
    <row r="1205" spans="1:20" s="84" customFormat="1" ht="30" customHeight="1" x14ac:dyDescent="0.25">
      <c r="A1205" s="3">
        <v>1203</v>
      </c>
      <c r="B1205" s="70" t="s">
        <v>3198</v>
      </c>
      <c r="C1205" s="70" t="s">
        <v>2993</v>
      </c>
      <c r="D1205" s="71">
        <v>11</v>
      </c>
      <c r="E1205" s="71" t="s">
        <v>19</v>
      </c>
      <c r="F1205" s="71" t="s">
        <v>873</v>
      </c>
      <c r="G1205" s="87" t="s">
        <v>35</v>
      </c>
      <c r="H1205" s="72">
        <v>42679</v>
      </c>
      <c r="I1205" s="45">
        <v>6900</v>
      </c>
      <c r="J1205" s="46" t="s">
        <v>22</v>
      </c>
      <c r="K1205" s="46" t="s">
        <v>22</v>
      </c>
      <c r="L1205" s="46" t="s">
        <v>22</v>
      </c>
      <c r="M1205" s="46" t="s">
        <v>22</v>
      </c>
      <c r="N1205" s="46" t="s">
        <v>22</v>
      </c>
      <c r="O1205" s="46" t="s">
        <v>22</v>
      </c>
      <c r="P1205" s="47" t="s">
        <v>22</v>
      </c>
      <c r="Q1205" s="46" t="s">
        <v>1912</v>
      </c>
      <c r="R1205" s="71" t="s">
        <v>177</v>
      </c>
      <c r="S1205" s="71">
        <v>9805461185</v>
      </c>
      <c r="T1205" s="71" t="s">
        <v>30</v>
      </c>
    </row>
    <row r="1206" spans="1:20" s="84" customFormat="1" ht="30" customHeight="1" x14ac:dyDescent="0.25">
      <c r="A1206" s="3">
        <v>1204</v>
      </c>
      <c r="B1206" s="70" t="s">
        <v>3199</v>
      </c>
      <c r="C1206" s="70" t="s">
        <v>2263</v>
      </c>
      <c r="D1206" s="71">
        <v>14</v>
      </c>
      <c r="E1206" s="71" t="s">
        <v>19</v>
      </c>
      <c r="F1206" s="71" t="s">
        <v>49</v>
      </c>
      <c r="G1206" s="87" t="s">
        <v>756</v>
      </c>
      <c r="H1206" s="72">
        <v>42679</v>
      </c>
      <c r="I1206" s="45">
        <v>5680</v>
      </c>
      <c r="J1206" s="46" t="s">
        <v>22</v>
      </c>
      <c r="K1206" s="46" t="s">
        <v>22</v>
      </c>
      <c r="L1206" s="46" t="s">
        <v>22</v>
      </c>
      <c r="M1206" s="46" t="s">
        <v>22</v>
      </c>
      <c r="N1206" s="46" t="s">
        <v>22</v>
      </c>
      <c r="O1206" s="46" t="s">
        <v>22</v>
      </c>
      <c r="P1206" s="47" t="s">
        <v>22</v>
      </c>
      <c r="Q1206" s="46" t="s">
        <v>1912</v>
      </c>
      <c r="R1206" s="71" t="s">
        <v>36</v>
      </c>
      <c r="S1206" s="71">
        <v>9459168279</v>
      </c>
      <c r="T1206" s="71" t="s">
        <v>25</v>
      </c>
    </row>
    <row r="1207" spans="1:20" s="84" customFormat="1" ht="30" customHeight="1" x14ac:dyDescent="0.25">
      <c r="A1207" s="3">
        <v>1205</v>
      </c>
      <c r="B1207" s="70" t="s">
        <v>3200</v>
      </c>
      <c r="C1207" s="70" t="s">
        <v>2264</v>
      </c>
      <c r="D1207" s="71">
        <v>15</v>
      </c>
      <c r="E1207" s="71" t="s">
        <v>19</v>
      </c>
      <c r="F1207" s="71" t="s">
        <v>49</v>
      </c>
      <c r="G1207" s="87" t="s">
        <v>1081</v>
      </c>
      <c r="H1207" s="72">
        <v>42679</v>
      </c>
      <c r="I1207" s="45">
        <v>1872</v>
      </c>
      <c r="J1207" s="46" t="s">
        <v>22</v>
      </c>
      <c r="K1207" s="46" t="s">
        <v>22</v>
      </c>
      <c r="L1207" s="46" t="s">
        <v>22</v>
      </c>
      <c r="M1207" s="46" t="s">
        <v>22</v>
      </c>
      <c r="N1207" s="46" t="s">
        <v>22</v>
      </c>
      <c r="O1207" s="46" t="s">
        <v>22</v>
      </c>
      <c r="P1207" s="47" t="s">
        <v>22</v>
      </c>
      <c r="Q1207" s="46" t="s">
        <v>1912</v>
      </c>
      <c r="R1207" s="71" t="s">
        <v>36</v>
      </c>
      <c r="S1207" s="71">
        <v>9817161666</v>
      </c>
      <c r="T1207" s="71" t="s">
        <v>30</v>
      </c>
    </row>
    <row r="1208" spans="1:20" s="84" customFormat="1" ht="30" customHeight="1" x14ac:dyDescent="0.25">
      <c r="A1208" s="3">
        <v>1206</v>
      </c>
      <c r="B1208" s="70" t="s">
        <v>3201</v>
      </c>
      <c r="C1208" s="70" t="s">
        <v>2265</v>
      </c>
      <c r="D1208" s="71">
        <v>9</v>
      </c>
      <c r="E1208" s="71" t="s">
        <v>19</v>
      </c>
      <c r="F1208" s="71" t="s">
        <v>49</v>
      </c>
      <c r="G1208" s="87" t="s">
        <v>756</v>
      </c>
      <c r="H1208" s="72">
        <v>42679</v>
      </c>
      <c r="I1208" s="45">
        <v>5680</v>
      </c>
      <c r="J1208" s="46" t="s">
        <v>22</v>
      </c>
      <c r="K1208" s="46" t="s">
        <v>22</v>
      </c>
      <c r="L1208" s="46" t="s">
        <v>22</v>
      </c>
      <c r="M1208" s="46" t="s">
        <v>22</v>
      </c>
      <c r="N1208" s="46" t="s">
        <v>22</v>
      </c>
      <c r="O1208" s="46" t="s">
        <v>22</v>
      </c>
      <c r="P1208" s="47" t="s">
        <v>22</v>
      </c>
      <c r="Q1208" s="46" t="s">
        <v>1912</v>
      </c>
      <c r="R1208" s="71" t="s">
        <v>23</v>
      </c>
      <c r="S1208" s="71">
        <v>9459842924</v>
      </c>
      <c r="T1208" s="71" t="s">
        <v>25</v>
      </c>
    </row>
    <row r="1209" spans="1:20" s="84" customFormat="1" ht="30" customHeight="1" x14ac:dyDescent="0.25">
      <c r="A1209" s="3">
        <v>1207</v>
      </c>
      <c r="B1209" s="34" t="s">
        <v>2266</v>
      </c>
      <c r="C1209" s="34" t="s">
        <v>2267</v>
      </c>
      <c r="D1209" s="33">
        <v>9</v>
      </c>
      <c r="E1209" s="33" t="s">
        <v>19</v>
      </c>
      <c r="F1209" s="33" t="s">
        <v>49</v>
      </c>
      <c r="G1209" s="7" t="s">
        <v>1361</v>
      </c>
      <c r="H1209" s="42">
        <v>42685</v>
      </c>
      <c r="I1209" s="26">
        <v>897</v>
      </c>
      <c r="J1209" s="8" t="s">
        <v>22</v>
      </c>
      <c r="K1209" s="8" t="s">
        <v>22</v>
      </c>
      <c r="L1209" s="8" t="s">
        <v>22</v>
      </c>
      <c r="M1209" s="8" t="s">
        <v>22</v>
      </c>
      <c r="N1209" s="8" t="s">
        <v>22</v>
      </c>
      <c r="O1209" s="8" t="s">
        <v>22</v>
      </c>
      <c r="P1209" s="10" t="s">
        <v>22</v>
      </c>
      <c r="Q1209" s="8" t="s">
        <v>1912</v>
      </c>
      <c r="R1209" s="33" t="s">
        <v>23</v>
      </c>
      <c r="S1209" s="33">
        <v>9817668388</v>
      </c>
      <c r="T1209" s="33" t="s">
        <v>30</v>
      </c>
    </row>
    <row r="1210" spans="1:20" s="84" customFormat="1" ht="30" customHeight="1" x14ac:dyDescent="0.25">
      <c r="A1210" s="3">
        <v>1208</v>
      </c>
      <c r="B1210" s="34" t="s">
        <v>2268</v>
      </c>
      <c r="C1210" s="34" t="s">
        <v>2269</v>
      </c>
      <c r="D1210" s="33">
        <v>8</v>
      </c>
      <c r="E1210" s="33" t="s">
        <v>19</v>
      </c>
      <c r="F1210" s="33" t="s">
        <v>49</v>
      </c>
      <c r="G1210" s="7" t="s">
        <v>756</v>
      </c>
      <c r="H1210" s="42">
        <v>42685</v>
      </c>
      <c r="I1210" s="26">
        <v>5680</v>
      </c>
      <c r="J1210" s="8" t="s">
        <v>22</v>
      </c>
      <c r="K1210" s="8" t="s">
        <v>22</v>
      </c>
      <c r="L1210" s="8" t="s">
        <v>22</v>
      </c>
      <c r="M1210" s="8" t="s">
        <v>22</v>
      </c>
      <c r="N1210" s="8" t="s">
        <v>22</v>
      </c>
      <c r="O1210" s="8" t="s">
        <v>22</v>
      </c>
      <c r="P1210" s="10" t="s">
        <v>22</v>
      </c>
      <c r="Q1210" s="8" t="s">
        <v>1912</v>
      </c>
      <c r="R1210" s="33" t="s">
        <v>36</v>
      </c>
      <c r="S1210" s="33">
        <v>8263920507</v>
      </c>
      <c r="T1210" s="33" t="s">
        <v>25</v>
      </c>
    </row>
    <row r="1211" spans="1:20" s="84" customFormat="1" ht="30" customHeight="1" x14ac:dyDescent="0.25">
      <c r="A1211" s="3">
        <v>1209</v>
      </c>
      <c r="B1211" s="34" t="s">
        <v>2270</v>
      </c>
      <c r="C1211" s="34" t="s">
        <v>2269</v>
      </c>
      <c r="D1211" s="33">
        <v>5</v>
      </c>
      <c r="E1211" s="33" t="s">
        <v>33</v>
      </c>
      <c r="F1211" s="33" t="s">
        <v>49</v>
      </c>
      <c r="G1211" s="7" t="s">
        <v>211</v>
      </c>
      <c r="H1211" s="42">
        <v>42685</v>
      </c>
      <c r="I1211" s="26">
        <v>7200</v>
      </c>
      <c r="J1211" s="8" t="s">
        <v>22</v>
      </c>
      <c r="K1211" s="8" t="s">
        <v>22</v>
      </c>
      <c r="L1211" s="8" t="s">
        <v>22</v>
      </c>
      <c r="M1211" s="8" t="s">
        <v>22</v>
      </c>
      <c r="N1211" s="8" t="s">
        <v>22</v>
      </c>
      <c r="O1211" s="8" t="s">
        <v>22</v>
      </c>
      <c r="P1211" s="10" t="s">
        <v>22</v>
      </c>
      <c r="Q1211" s="8" t="s">
        <v>1912</v>
      </c>
      <c r="R1211" s="33" t="s">
        <v>36</v>
      </c>
      <c r="S1211" s="33">
        <v>9625188490</v>
      </c>
      <c r="T1211" s="33" t="s">
        <v>30</v>
      </c>
    </row>
    <row r="1212" spans="1:20" s="84" customFormat="1" ht="30" customHeight="1" x14ac:dyDescent="0.25">
      <c r="A1212" s="3">
        <v>1210</v>
      </c>
      <c r="B1212" s="34" t="s">
        <v>2271</v>
      </c>
      <c r="C1212" s="34" t="s">
        <v>2272</v>
      </c>
      <c r="D1212" s="33">
        <v>11</v>
      </c>
      <c r="E1212" s="33" t="s">
        <v>19</v>
      </c>
      <c r="F1212" s="33" t="s">
        <v>49</v>
      </c>
      <c r="G1212" s="7" t="s">
        <v>2273</v>
      </c>
      <c r="H1212" s="42">
        <v>42685</v>
      </c>
      <c r="I1212" s="26">
        <v>1317</v>
      </c>
      <c r="J1212" s="8" t="s">
        <v>22</v>
      </c>
      <c r="K1212" s="8" t="s">
        <v>22</v>
      </c>
      <c r="L1212" s="8" t="s">
        <v>22</v>
      </c>
      <c r="M1212" s="8" t="s">
        <v>22</v>
      </c>
      <c r="N1212" s="8" t="s">
        <v>22</v>
      </c>
      <c r="O1212" s="8" t="s">
        <v>22</v>
      </c>
      <c r="P1212" s="10" t="s">
        <v>22</v>
      </c>
      <c r="Q1212" s="8" t="s">
        <v>1912</v>
      </c>
      <c r="R1212" s="33" t="s">
        <v>36</v>
      </c>
      <c r="S1212" s="33">
        <v>9805726746</v>
      </c>
      <c r="T1212" s="33" t="s">
        <v>30</v>
      </c>
    </row>
    <row r="1213" spans="1:20" s="84" customFormat="1" ht="30" customHeight="1" x14ac:dyDescent="0.25">
      <c r="A1213" s="3">
        <v>1211</v>
      </c>
      <c r="B1213" s="34" t="s">
        <v>2274</v>
      </c>
      <c r="C1213" s="34" t="s">
        <v>2275</v>
      </c>
      <c r="D1213" s="33">
        <v>5</v>
      </c>
      <c r="E1213" s="33" t="s">
        <v>33</v>
      </c>
      <c r="F1213" s="33" t="s">
        <v>49</v>
      </c>
      <c r="G1213" s="7" t="s">
        <v>211</v>
      </c>
      <c r="H1213" s="42">
        <v>42685</v>
      </c>
      <c r="I1213" s="26">
        <v>7200</v>
      </c>
      <c r="J1213" s="8" t="s">
        <v>22</v>
      </c>
      <c r="K1213" s="8" t="s">
        <v>22</v>
      </c>
      <c r="L1213" s="8" t="s">
        <v>22</v>
      </c>
      <c r="M1213" s="8" t="s">
        <v>22</v>
      </c>
      <c r="N1213" s="8" t="s">
        <v>22</v>
      </c>
      <c r="O1213" s="8" t="s">
        <v>22</v>
      </c>
      <c r="P1213" s="10" t="s">
        <v>22</v>
      </c>
      <c r="Q1213" s="8" t="s">
        <v>1912</v>
      </c>
      <c r="R1213" s="33" t="s">
        <v>23</v>
      </c>
      <c r="S1213" s="33">
        <v>9418795066</v>
      </c>
      <c r="T1213" s="33" t="s">
        <v>30</v>
      </c>
    </row>
    <row r="1214" spans="1:20" s="84" customFormat="1" ht="30" customHeight="1" x14ac:dyDescent="0.25">
      <c r="A1214" s="3">
        <v>1212</v>
      </c>
      <c r="B1214" s="34" t="s">
        <v>2276</v>
      </c>
      <c r="C1214" s="34" t="s">
        <v>2277</v>
      </c>
      <c r="D1214" s="33">
        <v>12</v>
      </c>
      <c r="E1214" s="33" t="s">
        <v>33</v>
      </c>
      <c r="F1214" s="33" t="s">
        <v>49</v>
      </c>
      <c r="G1214" s="7" t="s">
        <v>1015</v>
      </c>
      <c r="H1214" s="42">
        <v>42685</v>
      </c>
      <c r="I1214" s="26">
        <v>2840</v>
      </c>
      <c r="J1214" s="8" t="s">
        <v>22</v>
      </c>
      <c r="K1214" s="8" t="s">
        <v>22</v>
      </c>
      <c r="L1214" s="8" t="s">
        <v>22</v>
      </c>
      <c r="M1214" s="8" t="s">
        <v>22</v>
      </c>
      <c r="N1214" s="8" t="s">
        <v>22</v>
      </c>
      <c r="O1214" s="8" t="s">
        <v>22</v>
      </c>
      <c r="P1214" s="10" t="s">
        <v>22</v>
      </c>
      <c r="Q1214" s="8" t="s">
        <v>1912</v>
      </c>
      <c r="R1214" s="33" t="s">
        <v>23</v>
      </c>
      <c r="S1214" s="33">
        <v>8894125092</v>
      </c>
      <c r="T1214" s="33" t="s">
        <v>25</v>
      </c>
    </row>
    <row r="1215" spans="1:20" s="84" customFormat="1" ht="30" customHeight="1" x14ac:dyDescent="0.25">
      <c r="A1215" s="3">
        <v>1213</v>
      </c>
      <c r="B1215" s="34" t="s">
        <v>2278</v>
      </c>
      <c r="C1215" s="34" t="s">
        <v>2279</v>
      </c>
      <c r="D1215" s="33">
        <v>17</v>
      </c>
      <c r="E1215" s="33" t="s">
        <v>19</v>
      </c>
      <c r="F1215" s="33" t="s">
        <v>49</v>
      </c>
      <c r="G1215" s="7" t="s">
        <v>756</v>
      </c>
      <c r="H1215" s="42">
        <v>42685</v>
      </c>
      <c r="I1215" s="26">
        <v>5680</v>
      </c>
      <c r="J1215" s="8" t="s">
        <v>22</v>
      </c>
      <c r="K1215" s="8" t="s">
        <v>22</v>
      </c>
      <c r="L1215" s="8" t="s">
        <v>22</v>
      </c>
      <c r="M1215" s="8" t="s">
        <v>22</v>
      </c>
      <c r="N1215" s="8" t="s">
        <v>22</v>
      </c>
      <c r="O1215" s="8" t="s">
        <v>22</v>
      </c>
      <c r="P1215" s="10" t="s">
        <v>22</v>
      </c>
      <c r="Q1215" s="8" t="s">
        <v>1912</v>
      </c>
      <c r="R1215" s="33" t="s">
        <v>23</v>
      </c>
      <c r="S1215" s="33">
        <v>9459403131</v>
      </c>
      <c r="T1215" s="33" t="s">
        <v>25</v>
      </c>
    </row>
    <row r="1216" spans="1:20" s="84" customFormat="1" ht="30" customHeight="1" x14ac:dyDescent="0.25">
      <c r="A1216" s="3">
        <v>1214</v>
      </c>
      <c r="B1216" s="34" t="s">
        <v>2280</v>
      </c>
      <c r="C1216" s="34" t="s">
        <v>2281</v>
      </c>
      <c r="D1216" s="33">
        <v>17</v>
      </c>
      <c r="E1216" s="33" t="s">
        <v>33</v>
      </c>
      <c r="F1216" s="33" t="s">
        <v>49</v>
      </c>
      <c r="G1216" s="7" t="s">
        <v>632</v>
      </c>
      <c r="H1216" s="42">
        <v>42685</v>
      </c>
      <c r="I1216" s="26">
        <v>398</v>
      </c>
      <c r="J1216" s="8" t="s">
        <v>22</v>
      </c>
      <c r="K1216" s="8" t="s">
        <v>22</v>
      </c>
      <c r="L1216" s="8" t="s">
        <v>22</v>
      </c>
      <c r="M1216" s="8" t="s">
        <v>22</v>
      </c>
      <c r="N1216" s="8" t="s">
        <v>22</v>
      </c>
      <c r="O1216" s="8" t="s">
        <v>22</v>
      </c>
      <c r="P1216" s="10" t="s">
        <v>22</v>
      </c>
      <c r="Q1216" s="8" t="s">
        <v>1912</v>
      </c>
      <c r="R1216" s="33" t="s">
        <v>23</v>
      </c>
      <c r="S1216" s="33">
        <v>8628832284</v>
      </c>
      <c r="T1216" s="33" t="s">
        <v>63</v>
      </c>
    </row>
    <row r="1217" spans="1:20" s="84" customFormat="1" ht="30" customHeight="1" x14ac:dyDescent="0.25">
      <c r="A1217" s="3">
        <v>1215</v>
      </c>
      <c r="B1217" s="34" t="s">
        <v>2282</v>
      </c>
      <c r="C1217" s="34" t="s">
        <v>2281</v>
      </c>
      <c r="D1217" s="33">
        <v>14</v>
      </c>
      <c r="E1217" s="33" t="s">
        <v>19</v>
      </c>
      <c r="F1217" s="33" t="s">
        <v>49</v>
      </c>
      <c r="G1217" s="7" t="s">
        <v>632</v>
      </c>
      <c r="H1217" s="42">
        <v>42685</v>
      </c>
      <c r="I1217" s="26">
        <v>398</v>
      </c>
      <c r="J1217" s="8" t="s">
        <v>22</v>
      </c>
      <c r="K1217" s="8" t="s">
        <v>22</v>
      </c>
      <c r="L1217" s="8" t="s">
        <v>22</v>
      </c>
      <c r="M1217" s="8" t="s">
        <v>22</v>
      </c>
      <c r="N1217" s="8" t="s">
        <v>22</v>
      </c>
      <c r="O1217" s="8" t="s">
        <v>22</v>
      </c>
      <c r="P1217" s="10" t="s">
        <v>22</v>
      </c>
      <c r="Q1217" s="8" t="s">
        <v>1912</v>
      </c>
      <c r="R1217" s="33" t="s">
        <v>23</v>
      </c>
      <c r="S1217" s="33">
        <v>8628832284</v>
      </c>
      <c r="T1217" s="33" t="s">
        <v>63</v>
      </c>
    </row>
    <row r="1218" spans="1:20" s="84" customFormat="1" ht="30" customHeight="1" x14ac:dyDescent="0.25">
      <c r="A1218" s="3">
        <v>1216</v>
      </c>
      <c r="B1218" s="70" t="s">
        <v>2283</v>
      </c>
      <c r="C1218" s="70" t="s">
        <v>2284</v>
      </c>
      <c r="D1218" s="71">
        <v>12</v>
      </c>
      <c r="E1218" s="71" t="s">
        <v>19</v>
      </c>
      <c r="F1218" s="71" t="s">
        <v>49</v>
      </c>
      <c r="G1218" s="87" t="s">
        <v>756</v>
      </c>
      <c r="H1218" s="72">
        <v>42686</v>
      </c>
      <c r="I1218" s="45">
        <v>5680</v>
      </c>
      <c r="J1218" s="46" t="s">
        <v>22</v>
      </c>
      <c r="K1218" s="46" t="s">
        <v>22</v>
      </c>
      <c r="L1218" s="46" t="s">
        <v>22</v>
      </c>
      <c r="M1218" s="46" t="s">
        <v>22</v>
      </c>
      <c r="N1218" s="46" t="s">
        <v>22</v>
      </c>
      <c r="O1218" s="46" t="s">
        <v>22</v>
      </c>
      <c r="P1218" s="47" t="s">
        <v>22</v>
      </c>
      <c r="Q1218" s="46" t="s">
        <v>1912</v>
      </c>
      <c r="R1218" s="71" t="s">
        <v>23</v>
      </c>
      <c r="S1218" s="71">
        <v>8894646758</v>
      </c>
      <c r="T1218" s="71" t="s">
        <v>25</v>
      </c>
    </row>
    <row r="1219" spans="1:20" s="84" customFormat="1" ht="30" customHeight="1" x14ac:dyDescent="0.25">
      <c r="A1219" s="3">
        <v>1217</v>
      </c>
      <c r="B1219" s="70" t="s">
        <v>2285</v>
      </c>
      <c r="C1219" s="70" t="s">
        <v>2286</v>
      </c>
      <c r="D1219" s="71">
        <v>14</v>
      </c>
      <c r="E1219" s="71" t="s">
        <v>19</v>
      </c>
      <c r="F1219" s="71" t="s">
        <v>49</v>
      </c>
      <c r="G1219" s="87" t="s">
        <v>756</v>
      </c>
      <c r="H1219" s="72">
        <v>42686</v>
      </c>
      <c r="I1219" s="45">
        <v>5680</v>
      </c>
      <c r="J1219" s="46" t="s">
        <v>22</v>
      </c>
      <c r="K1219" s="46" t="s">
        <v>22</v>
      </c>
      <c r="L1219" s="46" t="s">
        <v>22</v>
      </c>
      <c r="M1219" s="46" t="s">
        <v>22</v>
      </c>
      <c r="N1219" s="46" t="s">
        <v>22</v>
      </c>
      <c r="O1219" s="46" t="s">
        <v>22</v>
      </c>
      <c r="P1219" s="47" t="s">
        <v>22</v>
      </c>
      <c r="Q1219" s="46" t="s">
        <v>1912</v>
      </c>
      <c r="R1219" s="71" t="s">
        <v>36</v>
      </c>
      <c r="S1219" s="71" t="s">
        <v>24</v>
      </c>
      <c r="T1219" s="71" t="s">
        <v>25</v>
      </c>
    </row>
    <row r="1220" spans="1:20" s="84" customFormat="1" ht="30" customHeight="1" x14ac:dyDescent="0.25">
      <c r="A1220" s="3">
        <v>1218</v>
      </c>
      <c r="B1220" s="70" t="s">
        <v>2287</v>
      </c>
      <c r="C1220" s="70" t="s">
        <v>2288</v>
      </c>
      <c r="D1220" s="71">
        <v>9</v>
      </c>
      <c r="E1220" s="71" t="s">
        <v>19</v>
      </c>
      <c r="F1220" s="71" t="s">
        <v>49</v>
      </c>
      <c r="G1220" s="87" t="s">
        <v>756</v>
      </c>
      <c r="H1220" s="72">
        <v>42686</v>
      </c>
      <c r="I1220" s="45">
        <v>5680</v>
      </c>
      <c r="J1220" s="46" t="s">
        <v>22</v>
      </c>
      <c r="K1220" s="46" t="s">
        <v>22</v>
      </c>
      <c r="L1220" s="46" t="s">
        <v>22</v>
      </c>
      <c r="M1220" s="46" t="s">
        <v>22</v>
      </c>
      <c r="N1220" s="46" t="s">
        <v>22</v>
      </c>
      <c r="O1220" s="46" t="s">
        <v>22</v>
      </c>
      <c r="P1220" s="47" t="s">
        <v>22</v>
      </c>
      <c r="Q1220" s="46" t="s">
        <v>1912</v>
      </c>
      <c r="R1220" s="71" t="s">
        <v>23</v>
      </c>
      <c r="S1220" s="71">
        <v>9817006585</v>
      </c>
      <c r="T1220" s="71" t="s">
        <v>25</v>
      </c>
    </row>
    <row r="1221" spans="1:20" s="94" customFormat="1" ht="30" customHeight="1" x14ac:dyDescent="0.25">
      <c r="A1221" s="3">
        <v>1219</v>
      </c>
      <c r="B1221" s="34" t="s">
        <v>2289</v>
      </c>
      <c r="C1221" s="34" t="s">
        <v>2290</v>
      </c>
      <c r="D1221" s="33">
        <v>14</v>
      </c>
      <c r="E1221" s="33" t="s">
        <v>19</v>
      </c>
      <c r="F1221" s="26" t="s">
        <v>126</v>
      </c>
      <c r="G1221" s="7" t="s">
        <v>2291</v>
      </c>
      <c r="H1221" s="42">
        <v>42695</v>
      </c>
      <c r="I1221" s="26">
        <v>7200</v>
      </c>
      <c r="J1221" s="8" t="s">
        <v>22</v>
      </c>
      <c r="K1221" s="8" t="s">
        <v>22</v>
      </c>
      <c r="L1221" s="8" t="s">
        <v>22</v>
      </c>
      <c r="M1221" s="8" t="s">
        <v>22</v>
      </c>
      <c r="N1221" s="8" t="s">
        <v>22</v>
      </c>
      <c r="O1221" s="8" t="s">
        <v>22</v>
      </c>
      <c r="P1221" s="10" t="s">
        <v>22</v>
      </c>
      <c r="Q1221" s="8" t="s">
        <v>1912</v>
      </c>
      <c r="R1221" s="33" t="s">
        <v>23</v>
      </c>
      <c r="S1221" s="33">
        <v>9816796083</v>
      </c>
      <c r="T1221" s="33" t="s">
        <v>30</v>
      </c>
    </row>
    <row r="1222" spans="1:20" s="94" customFormat="1" ht="30" customHeight="1" x14ac:dyDescent="0.25">
      <c r="A1222" s="3">
        <v>1220</v>
      </c>
      <c r="B1222" s="34" t="s">
        <v>2292</v>
      </c>
      <c r="C1222" s="34" t="s">
        <v>2293</v>
      </c>
      <c r="D1222" s="33">
        <v>10</v>
      </c>
      <c r="E1222" s="33" t="s">
        <v>19</v>
      </c>
      <c r="F1222" s="26" t="s">
        <v>49</v>
      </c>
      <c r="G1222" s="7" t="s">
        <v>191</v>
      </c>
      <c r="H1222" s="42">
        <v>42695</v>
      </c>
      <c r="I1222" s="26">
        <v>1026</v>
      </c>
      <c r="J1222" s="8" t="s">
        <v>22</v>
      </c>
      <c r="K1222" s="8" t="s">
        <v>22</v>
      </c>
      <c r="L1222" s="8" t="s">
        <v>22</v>
      </c>
      <c r="M1222" s="8" t="s">
        <v>22</v>
      </c>
      <c r="N1222" s="8" t="s">
        <v>22</v>
      </c>
      <c r="O1222" s="8" t="s">
        <v>22</v>
      </c>
      <c r="P1222" s="10" t="s">
        <v>22</v>
      </c>
      <c r="Q1222" s="8" t="s">
        <v>1912</v>
      </c>
      <c r="R1222" s="33" t="s">
        <v>23</v>
      </c>
      <c r="S1222" s="33">
        <v>9882830294</v>
      </c>
      <c r="T1222" s="33" t="s">
        <v>30</v>
      </c>
    </row>
    <row r="1223" spans="1:20" s="94" customFormat="1" ht="30" customHeight="1" x14ac:dyDescent="0.25">
      <c r="A1223" s="3">
        <v>1221</v>
      </c>
      <c r="B1223" s="34" t="s">
        <v>2294</v>
      </c>
      <c r="C1223" s="34" t="s">
        <v>2295</v>
      </c>
      <c r="D1223" s="33">
        <v>15</v>
      </c>
      <c r="E1223" s="33" t="s">
        <v>19</v>
      </c>
      <c r="F1223" s="33" t="s">
        <v>2296</v>
      </c>
      <c r="G1223" s="7" t="s">
        <v>191</v>
      </c>
      <c r="H1223" s="42">
        <v>42695</v>
      </c>
      <c r="I1223" s="26">
        <v>1026</v>
      </c>
      <c r="J1223" s="8" t="s">
        <v>22</v>
      </c>
      <c r="K1223" s="8" t="s">
        <v>22</v>
      </c>
      <c r="L1223" s="8" t="s">
        <v>22</v>
      </c>
      <c r="M1223" s="8" t="s">
        <v>22</v>
      </c>
      <c r="N1223" s="8" t="s">
        <v>22</v>
      </c>
      <c r="O1223" s="8" t="s">
        <v>22</v>
      </c>
      <c r="P1223" s="10" t="s">
        <v>22</v>
      </c>
      <c r="Q1223" s="8" t="s">
        <v>1912</v>
      </c>
      <c r="R1223" s="33" t="s">
        <v>36</v>
      </c>
      <c r="S1223" s="33">
        <v>9418243629</v>
      </c>
      <c r="T1223" s="33" t="s">
        <v>30</v>
      </c>
    </row>
    <row r="1224" spans="1:20" s="94" customFormat="1" ht="30" customHeight="1" x14ac:dyDescent="0.25">
      <c r="A1224" s="3">
        <v>1222</v>
      </c>
      <c r="B1224" s="34" t="s">
        <v>2297</v>
      </c>
      <c r="C1224" s="34" t="s">
        <v>2298</v>
      </c>
      <c r="D1224" s="33">
        <v>7</v>
      </c>
      <c r="E1224" s="33" t="s">
        <v>19</v>
      </c>
      <c r="F1224" s="33" t="s">
        <v>395</v>
      </c>
      <c r="G1224" s="7" t="s">
        <v>211</v>
      </c>
      <c r="H1224" s="42">
        <v>42695</v>
      </c>
      <c r="I1224" s="26">
        <v>7200</v>
      </c>
      <c r="J1224" s="8" t="s">
        <v>22</v>
      </c>
      <c r="K1224" s="8" t="s">
        <v>22</v>
      </c>
      <c r="L1224" s="8" t="s">
        <v>22</v>
      </c>
      <c r="M1224" s="8" t="s">
        <v>22</v>
      </c>
      <c r="N1224" s="8" t="s">
        <v>22</v>
      </c>
      <c r="O1224" s="8" t="s">
        <v>22</v>
      </c>
      <c r="P1224" s="10" t="s">
        <v>22</v>
      </c>
      <c r="Q1224" s="8" t="s">
        <v>1912</v>
      </c>
      <c r="R1224" s="33" t="s">
        <v>36</v>
      </c>
      <c r="S1224" s="33">
        <v>8629316318</v>
      </c>
      <c r="T1224" s="33" t="s">
        <v>30</v>
      </c>
    </row>
    <row r="1225" spans="1:20" s="94" customFormat="1" ht="30" customHeight="1" x14ac:dyDescent="0.25">
      <c r="A1225" s="3">
        <v>1223</v>
      </c>
      <c r="B1225" s="95" t="s">
        <v>2299</v>
      </c>
      <c r="C1225" s="34" t="s">
        <v>2300</v>
      </c>
      <c r="D1225" s="33">
        <v>7</v>
      </c>
      <c r="E1225" s="33" t="s">
        <v>19</v>
      </c>
      <c r="F1225" s="33" t="s">
        <v>99</v>
      </c>
      <c r="G1225" s="7" t="s">
        <v>211</v>
      </c>
      <c r="H1225" s="42">
        <v>42695</v>
      </c>
      <c r="I1225" s="26">
        <v>7200</v>
      </c>
      <c r="J1225" s="8" t="s">
        <v>22</v>
      </c>
      <c r="K1225" s="8" t="s">
        <v>22</v>
      </c>
      <c r="L1225" s="8" t="s">
        <v>22</v>
      </c>
      <c r="M1225" s="8" t="s">
        <v>22</v>
      </c>
      <c r="N1225" s="8" t="s">
        <v>22</v>
      </c>
      <c r="O1225" s="8" t="s">
        <v>22</v>
      </c>
      <c r="P1225" s="10" t="s">
        <v>22</v>
      </c>
      <c r="Q1225" s="8" t="s">
        <v>1912</v>
      </c>
      <c r="R1225" s="33" t="s">
        <v>36</v>
      </c>
      <c r="S1225" s="33">
        <v>9882800381</v>
      </c>
      <c r="T1225" s="33" t="s">
        <v>30</v>
      </c>
    </row>
    <row r="1226" spans="1:20" s="94" customFormat="1" ht="30" customHeight="1" x14ac:dyDescent="0.25">
      <c r="A1226" s="3">
        <v>1224</v>
      </c>
      <c r="B1226" s="34" t="s">
        <v>2301</v>
      </c>
      <c r="C1226" s="34" t="s">
        <v>2302</v>
      </c>
      <c r="D1226" s="33">
        <v>6</v>
      </c>
      <c r="E1226" s="33" t="s">
        <v>19</v>
      </c>
      <c r="F1226" s="33" t="s">
        <v>1161</v>
      </c>
      <c r="G1226" s="7" t="s">
        <v>756</v>
      </c>
      <c r="H1226" s="42">
        <v>42695</v>
      </c>
      <c r="I1226" s="26">
        <v>5680</v>
      </c>
      <c r="J1226" s="8" t="s">
        <v>22</v>
      </c>
      <c r="K1226" s="8" t="s">
        <v>22</v>
      </c>
      <c r="L1226" s="8" t="s">
        <v>22</v>
      </c>
      <c r="M1226" s="8" t="s">
        <v>22</v>
      </c>
      <c r="N1226" s="8" t="s">
        <v>22</v>
      </c>
      <c r="O1226" s="8" t="s">
        <v>22</v>
      </c>
      <c r="P1226" s="10" t="s">
        <v>22</v>
      </c>
      <c r="Q1226" s="8" t="s">
        <v>1912</v>
      </c>
      <c r="R1226" s="33" t="s">
        <v>23</v>
      </c>
      <c r="S1226" s="33">
        <v>8988369723</v>
      </c>
      <c r="T1226" s="33" t="s">
        <v>25</v>
      </c>
    </row>
    <row r="1227" spans="1:20" s="94" customFormat="1" ht="30" customHeight="1" x14ac:dyDescent="0.25">
      <c r="A1227" s="3">
        <v>1225</v>
      </c>
      <c r="B1227" s="34" t="s">
        <v>2303</v>
      </c>
      <c r="C1227" s="34" t="s">
        <v>2304</v>
      </c>
      <c r="D1227" s="33">
        <v>12</v>
      </c>
      <c r="E1227" s="33" t="s">
        <v>19</v>
      </c>
      <c r="F1227" s="26" t="s">
        <v>313</v>
      </c>
      <c r="G1227" s="7" t="s">
        <v>211</v>
      </c>
      <c r="H1227" s="42">
        <v>42695</v>
      </c>
      <c r="I1227" s="26">
        <v>7200</v>
      </c>
      <c r="J1227" s="8" t="s">
        <v>22</v>
      </c>
      <c r="K1227" s="8" t="s">
        <v>22</v>
      </c>
      <c r="L1227" s="8" t="s">
        <v>22</v>
      </c>
      <c r="M1227" s="8" t="s">
        <v>22</v>
      </c>
      <c r="N1227" s="8" t="s">
        <v>22</v>
      </c>
      <c r="O1227" s="8" t="s">
        <v>22</v>
      </c>
      <c r="P1227" s="10" t="s">
        <v>22</v>
      </c>
      <c r="Q1227" s="8" t="s">
        <v>1912</v>
      </c>
      <c r="R1227" s="33" t="s">
        <v>36</v>
      </c>
      <c r="S1227" s="33">
        <v>8894674206</v>
      </c>
      <c r="T1227" s="33" t="s">
        <v>30</v>
      </c>
    </row>
    <row r="1228" spans="1:20" s="94" customFormat="1" ht="30" customHeight="1" x14ac:dyDescent="0.25">
      <c r="A1228" s="3">
        <v>1226</v>
      </c>
      <c r="B1228" s="34" t="s">
        <v>2305</v>
      </c>
      <c r="C1228" s="34" t="s">
        <v>2306</v>
      </c>
      <c r="D1228" s="33">
        <v>16</v>
      </c>
      <c r="E1228" s="33" t="s">
        <v>33</v>
      </c>
      <c r="F1228" s="33" t="s">
        <v>49</v>
      </c>
      <c r="G1228" s="7" t="s">
        <v>1769</v>
      </c>
      <c r="H1228" s="42">
        <v>42695</v>
      </c>
      <c r="I1228" s="26">
        <v>48</v>
      </c>
      <c r="J1228" s="8" t="s">
        <v>22</v>
      </c>
      <c r="K1228" s="8" t="s">
        <v>22</v>
      </c>
      <c r="L1228" s="8" t="s">
        <v>22</v>
      </c>
      <c r="M1228" s="8" t="s">
        <v>22</v>
      </c>
      <c r="N1228" s="8" t="s">
        <v>22</v>
      </c>
      <c r="O1228" s="8" t="s">
        <v>22</v>
      </c>
      <c r="P1228" s="10" t="s">
        <v>22</v>
      </c>
      <c r="Q1228" s="8" t="s">
        <v>1912</v>
      </c>
      <c r="R1228" s="33" t="s">
        <v>23</v>
      </c>
      <c r="S1228" s="33">
        <v>9459431183</v>
      </c>
      <c r="T1228" s="33" t="s">
        <v>63</v>
      </c>
    </row>
    <row r="1229" spans="1:20" s="94" customFormat="1" ht="30" customHeight="1" x14ac:dyDescent="0.25">
      <c r="A1229" s="3">
        <v>1227</v>
      </c>
      <c r="B1229" s="34" t="s">
        <v>2307</v>
      </c>
      <c r="C1229" s="34" t="s">
        <v>2308</v>
      </c>
      <c r="D1229" s="93">
        <v>12</v>
      </c>
      <c r="E1229" s="93" t="s">
        <v>19</v>
      </c>
      <c r="F1229" s="33" t="s">
        <v>573</v>
      </c>
      <c r="G1229" s="7" t="s">
        <v>756</v>
      </c>
      <c r="H1229" s="42">
        <v>42695</v>
      </c>
      <c r="I1229" s="26">
        <v>5680</v>
      </c>
      <c r="J1229" s="8" t="s">
        <v>22</v>
      </c>
      <c r="K1229" s="8" t="s">
        <v>22</v>
      </c>
      <c r="L1229" s="8" t="s">
        <v>22</v>
      </c>
      <c r="M1229" s="8" t="s">
        <v>22</v>
      </c>
      <c r="N1229" s="8" t="s">
        <v>22</v>
      </c>
      <c r="O1229" s="8" t="s">
        <v>22</v>
      </c>
      <c r="P1229" s="10" t="s">
        <v>22</v>
      </c>
      <c r="Q1229" s="8" t="s">
        <v>1912</v>
      </c>
      <c r="R1229" s="33" t="s">
        <v>23</v>
      </c>
      <c r="S1229" s="33">
        <v>9882369184</v>
      </c>
      <c r="T1229" s="33" t="s">
        <v>25</v>
      </c>
    </row>
    <row r="1230" spans="1:20" s="84" customFormat="1" ht="30" customHeight="1" x14ac:dyDescent="0.25">
      <c r="A1230" s="3">
        <v>1228</v>
      </c>
      <c r="B1230" s="70" t="s">
        <v>2309</v>
      </c>
      <c r="C1230" s="70" t="s">
        <v>2310</v>
      </c>
      <c r="D1230" s="71">
        <v>14</v>
      </c>
      <c r="E1230" s="71" t="s">
        <v>19</v>
      </c>
      <c r="F1230" s="71" t="s">
        <v>49</v>
      </c>
      <c r="G1230" s="87" t="s">
        <v>167</v>
      </c>
      <c r="H1230" s="72">
        <v>42696</v>
      </c>
      <c r="I1230" s="45">
        <v>897</v>
      </c>
      <c r="J1230" s="46" t="s">
        <v>22</v>
      </c>
      <c r="K1230" s="46" t="s">
        <v>22</v>
      </c>
      <c r="L1230" s="46" t="s">
        <v>22</v>
      </c>
      <c r="M1230" s="46" t="s">
        <v>22</v>
      </c>
      <c r="N1230" s="46" t="s">
        <v>22</v>
      </c>
      <c r="O1230" s="46" t="s">
        <v>22</v>
      </c>
      <c r="P1230" s="47" t="s">
        <v>22</v>
      </c>
      <c r="Q1230" s="46" t="s">
        <v>1912</v>
      </c>
      <c r="R1230" s="71" t="s">
        <v>36</v>
      </c>
      <c r="S1230" s="71">
        <v>9459218947</v>
      </c>
      <c r="T1230" s="71" t="s">
        <v>30</v>
      </c>
    </row>
    <row r="1231" spans="1:20" s="84" customFormat="1" ht="30" customHeight="1" x14ac:dyDescent="0.25">
      <c r="A1231" s="3">
        <v>1229</v>
      </c>
      <c r="B1231" s="70" t="s">
        <v>2311</v>
      </c>
      <c r="C1231" s="70" t="s">
        <v>2312</v>
      </c>
      <c r="D1231" s="71">
        <v>7</v>
      </c>
      <c r="E1231" s="71" t="s">
        <v>19</v>
      </c>
      <c r="F1231" s="71" t="s">
        <v>49</v>
      </c>
      <c r="G1231" s="87" t="s">
        <v>1015</v>
      </c>
      <c r="H1231" s="72">
        <v>42696</v>
      </c>
      <c r="I1231" s="45">
        <v>2840</v>
      </c>
      <c r="J1231" s="46" t="s">
        <v>22</v>
      </c>
      <c r="K1231" s="46" t="s">
        <v>22</v>
      </c>
      <c r="L1231" s="46" t="s">
        <v>22</v>
      </c>
      <c r="M1231" s="46" t="s">
        <v>22</v>
      </c>
      <c r="N1231" s="46" t="s">
        <v>22</v>
      </c>
      <c r="O1231" s="46" t="s">
        <v>22</v>
      </c>
      <c r="P1231" s="47" t="s">
        <v>22</v>
      </c>
      <c r="Q1231" s="46" t="s">
        <v>1912</v>
      </c>
      <c r="R1231" s="71" t="s">
        <v>23</v>
      </c>
      <c r="S1231" s="71">
        <v>9816474578</v>
      </c>
      <c r="T1231" s="71" t="s">
        <v>25</v>
      </c>
    </row>
    <row r="1232" spans="1:20" s="84" customFormat="1" ht="30" customHeight="1" x14ac:dyDescent="0.25">
      <c r="A1232" s="3">
        <v>1230</v>
      </c>
      <c r="B1232" s="70" t="s">
        <v>2313</v>
      </c>
      <c r="C1232" s="70" t="s">
        <v>92</v>
      </c>
      <c r="D1232" s="71">
        <v>14</v>
      </c>
      <c r="E1232" s="71" t="s">
        <v>19</v>
      </c>
      <c r="F1232" s="71" t="s">
        <v>99</v>
      </c>
      <c r="G1232" s="87" t="s">
        <v>632</v>
      </c>
      <c r="H1232" s="72">
        <v>42696</v>
      </c>
      <c r="I1232" s="45">
        <v>398</v>
      </c>
      <c r="J1232" s="46" t="s">
        <v>22</v>
      </c>
      <c r="K1232" s="46" t="s">
        <v>22</v>
      </c>
      <c r="L1232" s="46" t="s">
        <v>22</v>
      </c>
      <c r="M1232" s="46" t="s">
        <v>22</v>
      </c>
      <c r="N1232" s="46" t="s">
        <v>22</v>
      </c>
      <c r="O1232" s="46" t="s">
        <v>22</v>
      </c>
      <c r="P1232" s="47" t="s">
        <v>22</v>
      </c>
      <c r="Q1232" s="46" t="s">
        <v>1912</v>
      </c>
      <c r="R1232" s="71" t="s">
        <v>23</v>
      </c>
      <c r="S1232" s="71">
        <v>9805647428</v>
      </c>
      <c r="T1232" s="71" t="s">
        <v>63</v>
      </c>
    </row>
    <row r="1233" spans="1:20" s="84" customFormat="1" ht="30" customHeight="1" x14ac:dyDescent="0.25">
      <c r="A1233" s="3">
        <v>1231</v>
      </c>
      <c r="B1233" s="70" t="s">
        <v>2314</v>
      </c>
      <c r="C1233" s="70" t="s">
        <v>2315</v>
      </c>
      <c r="D1233" s="71">
        <v>14</v>
      </c>
      <c r="E1233" s="71" t="s">
        <v>33</v>
      </c>
      <c r="F1233" s="71" t="s">
        <v>66</v>
      </c>
      <c r="G1233" s="87" t="s">
        <v>191</v>
      </c>
      <c r="H1233" s="72">
        <v>42696</v>
      </c>
      <c r="I1233" s="45">
        <v>1026</v>
      </c>
      <c r="J1233" s="46" t="s">
        <v>22</v>
      </c>
      <c r="K1233" s="46" t="s">
        <v>22</v>
      </c>
      <c r="L1233" s="46" t="s">
        <v>22</v>
      </c>
      <c r="M1233" s="46" t="s">
        <v>22</v>
      </c>
      <c r="N1233" s="46" t="s">
        <v>22</v>
      </c>
      <c r="O1233" s="46" t="s">
        <v>22</v>
      </c>
      <c r="P1233" s="47" t="s">
        <v>22</v>
      </c>
      <c r="Q1233" s="46" t="s">
        <v>1912</v>
      </c>
      <c r="R1233" s="71" t="s">
        <v>23</v>
      </c>
      <c r="S1233" s="71">
        <v>9857439268</v>
      </c>
      <c r="T1233" s="71" t="s">
        <v>30</v>
      </c>
    </row>
    <row r="1234" spans="1:20" s="84" customFormat="1" ht="30" customHeight="1" x14ac:dyDescent="0.25">
      <c r="A1234" s="3">
        <v>1232</v>
      </c>
      <c r="B1234" s="70" t="s">
        <v>2316</v>
      </c>
      <c r="C1234" s="70" t="s">
        <v>2317</v>
      </c>
      <c r="D1234" s="71">
        <v>15</v>
      </c>
      <c r="E1234" s="71" t="s">
        <v>19</v>
      </c>
      <c r="F1234" s="71" t="s">
        <v>66</v>
      </c>
      <c r="G1234" s="87" t="s">
        <v>632</v>
      </c>
      <c r="H1234" s="72">
        <v>42696</v>
      </c>
      <c r="I1234" s="45">
        <v>398</v>
      </c>
      <c r="J1234" s="46" t="s">
        <v>22</v>
      </c>
      <c r="K1234" s="46" t="s">
        <v>22</v>
      </c>
      <c r="L1234" s="46" t="s">
        <v>22</v>
      </c>
      <c r="M1234" s="46" t="s">
        <v>22</v>
      </c>
      <c r="N1234" s="46" t="s">
        <v>22</v>
      </c>
      <c r="O1234" s="46" t="s">
        <v>22</v>
      </c>
      <c r="P1234" s="47" t="s">
        <v>22</v>
      </c>
      <c r="Q1234" s="46" t="s">
        <v>1912</v>
      </c>
      <c r="R1234" s="71" t="s">
        <v>36</v>
      </c>
      <c r="S1234" s="71">
        <v>9805813977</v>
      </c>
      <c r="T1234" s="71" t="s">
        <v>63</v>
      </c>
    </row>
    <row r="1235" spans="1:20" s="84" customFormat="1" ht="30" customHeight="1" x14ac:dyDescent="0.25">
      <c r="A1235" s="3">
        <v>1233</v>
      </c>
      <c r="B1235" s="70" t="s">
        <v>2318</v>
      </c>
      <c r="C1235" s="70" t="s">
        <v>2319</v>
      </c>
      <c r="D1235" s="71">
        <v>6</v>
      </c>
      <c r="E1235" s="96" t="s">
        <v>33</v>
      </c>
      <c r="F1235" s="71" t="s">
        <v>49</v>
      </c>
      <c r="G1235" s="87" t="s">
        <v>211</v>
      </c>
      <c r="H1235" s="72">
        <v>42696</v>
      </c>
      <c r="I1235" s="45">
        <v>7200</v>
      </c>
      <c r="J1235" s="46" t="s">
        <v>22</v>
      </c>
      <c r="K1235" s="46" t="s">
        <v>22</v>
      </c>
      <c r="L1235" s="46" t="s">
        <v>22</v>
      </c>
      <c r="M1235" s="46" t="s">
        <v>22</v>
      </c>
      <c r="N1235" s="46" t="s">
        <v>22</v>
      </c>
      <c r="O1235" s="46" t="s">
        <v>22</v>
      </c>
      <c r="P1235" s="47" t="s">
        <v>22</v>
      </c>
      <c r="Q1235" s="46" t="s">
        <v>1912</v>
      </c>
      <c r="R1235" s="71" t="s">
        <v>36</v>
      </c>
      <c r="S1235" s="71">
        <v>8988346603</v>
      </c>
      <c r="T1235" s="71" t="s">
        <v>30</v>
      </c>
    </row>
    <row r="1236" spans="1:20" s="84" customFormat="1" ht="30" customHeight="1" x14ac:dyDescent="0.25">
      <c r="A1236" s="3">
        <v>1234</v>
      </c>
      <c r="B1236" s="70" t="s">
        <v>2320</v>
      </c>
      <c r="C1236" s="70" t="s">
        <v>92</v>
      </c>
      <c r="D1236" s="71">
        <v>14</v>
      </c>
      <c r="E1236" s="71" t="s">
        <v>33</v>
      </c>
      <c r="F1236" s="71" t="s">
        <v>49</v>
      </c>
      <c r="G1236" s="87" t="s">
        <v>211</v>
      </c>
      <c r="H1236" s="72">
        <v>42696</v>
      </c>
      <c r="I1236" s="45">
        <v>7200</v>
      </c>
      <c r="J1236" s="46" t="s">
        <v>22</v>
      </c>
      <c r="K1236" s="46" t="s">
        <v>22</v>
      </c>
      <c r="L1236" s="46" t="s">
        <v>22</v>
      </c>
      <c r="M1236" s="46" t="s">
        <v>22</v>
      </c>
      <c r="N1236" s="46" t="s">
        <v>22</v>
      </c>
      <c r="O1236" s="46" t="s">
        <v>22</v>
      </c>
      <c r="P1236" s="47" t="s">
        <v>22</v>
      </c>
      <c r="Q1236" s="46" t="s">
        <v>1912</v>
      </c>
      <c r="R1236" s="71" t="s">
        <v>36</v>
      </c>
      <c r="S1236" s="71">
        <v>9816340989</v>
      </c>
      <c r="T1236" s="71" t="s">
        <v>30</v>
      </c>
    </row>
    <row r="1237" spans="1:20" s="84" customFormat="1" ht="30" customHeight="1" x14ac:dyDescent="0.25">
      <c r="A1237" s="3">
        <v>1235</v>
      </c>
      <c r="B1237" s="70" t="s">
        <v>2321</v>
      </c>
      <c r="C1237" s="70" t="s">
        <v>92</v>
      </c>
      <c r="D1237" s="71">
        <v>16</v>
      </c>
      <c r="E1237" s="71" t="s">
        <v>19</v>
      </c>
      <c r="F1237" s="71" t="s">
        <v>49</v>
      </c>
      <c r="G1237" s="87" t="s">
        <v>2322</v>
      </c>
      <c r="H1237" s="72">
        <v>42696</v>
      </c>
      <c r="I1237" s="45">
        <v>1194</v>
      </c>
      <c r="J1237" s="46" t="s">
        <v>22</v>
      </c>
      <c r="K1237" s="46" t="s">
        <v>22</v>
      </c>
      <c r="L1237" s="46" t="s">
        <v>22</v>
      </c>
      <c r="M1237" s="46" t="s">
        <v>22</v>
      </c>
      <c r="N1237" s="46" t="s">
        <v>22</v>
      </c>
      <c r="O1237" s="46" t="s">
        <v>22</v>
      </c>
      <c r="P1237" s="47" t="s">
        <v>22</v>
      </c>
      <c r="Q1237" s="46" t="s">
        <v>1912</v>
      </c>
      <c r="R1237" s="71" t="s">
        <v>36</v>
      </c>
      <c r="S1237" s="71">
        <v>9805304758</v>
      </c>
      <c r="T1237" s="71" t="s">
        <v>30</v>
      </c>
    </row>
    <row r="1238" spans="1:20" s="84" customFormat="1" ht="30" customHeight="1" x14ac:dyDescent="0.25">
      <c r="A1238" s="3">
        <v>1236</v>
      </c>
      <c r="B1238" s="70" t="s">
        <v>2323</v>
      </c>
      <c r="C1238" s="70" t="s">
        <v>2324</v>
      </c>
      <c r="D1238" s="71">
        <v>9</v>
      </c>
      <c r="E1238" s="71" t="s">
        <v>19</v>
      </c>
      <c r="F1238" s="71" t="s">
        <v>49</v>
      </c>
      <c r="G1238" s="87" t="s">
        <v>211</v>
      </c>
      <c r="H1238" s="72">
        <v>42696</v>
      </c>
      <c r="I1238" s="45">
        <v>7200</v>
      </c>
      <c r="J1238" s="46" t="s">
        <v>22</v>
      </c>
      <c r="K1238" s="46" t="s">
        <v>22</v>
      </c>
      <c r="L1238" s="46" t="s">
        <v>22</v>
      </c>
      <c r="M1238" s="46" t="s">
        <v>22</v>
      </c>
      <c r="N1238" s="46" t="s">
        <v>22</v>
      </c>
      <c r="O1238" s="46" t="s">
        <v>22</v>
      </c>
      <c r="P1238" s="47" t="s">
        <v>22</v>
      </c>
      <c r="Q1238" s="46" t="s">
        <v>1912</v>
      </c>
      <c r="R1238" s="71" t="s">
        <v>36</v>
      </c>
      <c r="S1238" s="71">
        <v>9817307082</v>
      </c>
      <c r="T1238" s="71" t="s">
        <v>30</v>
      </c>
    </row>
    <row r="1239" spans="1:20" s="84" customFormat="1" ht="30" customHeight="1" x14ac:dyDescent="0.25">
      <c r="A1239" s="3">
        <v>1237</v>
      </c>
      <c r="B1239" s="70" t="s">
        <v>2325</v>
      </c>
      <c r="C1239" s="70" t="s">
        <v>2326</v>
      </c>
      <c r="D1239" s="71">
        <v>12</v>
      </c>
      <c r="E1239" s="71" t="s">
        <v>19</v>
      </c>
      <c r="F1239" s="71" t="s">
        <v>99</v>
      </c>
      <c r="G1239" s="87" t="s">
        <v>46</v>
      </c>
      <c r="H1239" s="72">
        <v>42696</v>
      </c>
      <c r="I1239" s="45">
        <v>1026</v>
      </c>
      <c r="J1239" s="46" t="s">
        <v>22</v>
      </c>
      <c r="K1239" s="46" t="s">
        <v>22</v>
      </c>
      <c r="L1239" s="46" t="s">
        <v>22</v>
      </c>
      <c r="M1239" s="46" t="s">
        <v>22</v>
      </c>
      <c r="N1239" s="46" t="s">
        <v>22</v>
      </c>
      <c r="O1239" s="46" t="s">
        <v>22</v>
      </c>
      <c r="P1239" s="47" t="s">
        <v>22</v>
      </c>
      <c r="Q1239" s="46" t="s">
        <v>1912</v>
      </c>
      <c r="R1239" s="71" t="s">
        <v>23</v>
      </c>
      <c r="S1239" s="71">
        <v>9817119072</v>
      </c>
      <c r="T1239" s="71" t="s">
        <v>30</v>
      </c>
    </row>
    <row r="1240" spans="1:20" s="84" customFormat="1" ht="30" customHeight="1" x14ac:dyDescent="0.25">
      <c r="A1240" s="3">
        <v>1238</v>
      </c>
      <c r="B1240" s="70" t="s">
        <v>2327</v>
      </c>
      <c r="C1240" s="70" t="s">
        <v>2328</v>
      </c>
      <c r="D1240" s="71">
        <v>14</v>
      </c>
      <c r="E1240" s="71" t="s">
        <v>19</v>
      </c>
      <c r="F1240" s="71" t="s">
        <v>61</v>
      </c>
      <c r="G1240" s="87" t="s">
        <v>211</v>
      </c>
      <c r="H1240" s="72">
        <v>42696</v>
      </c>
      <c r="I1240" s="45">
        <v>7200</v>
      </c>
      <c r="J1240" s="46" t="s">
        <v>22</v>
      </c>
      <c r="K1240" s="46" t="s">
        <v>22</v>
      </c>
      <c r="L1240" s="46" t="s">
        <v>22</v>
      </c>
      <c r="M1240" s="46" t="s">
        <v>22</v>
      </c>
      <c r="N1240" s="46" t="s">
        <v>22</v>
      </c>
      <c r="O1240" s="46" t="s">
        <v>22</v>
      </c>
      <c r="P1240" s="47" t="s">
        <v>22</v>
      </c>
      <c r="Q1240" s="46" t="s">
        <v>1912</v>
      </c>
      <c r="R1240" s="71" t="s">
        <v>36</v>
      </c>
      <c r="S1240" s="71">
        <v>9459132716</v>
      </c>
      <c r="T1240" s="71" t="s">
        <v>30</v>
      </c>
    </row>
    <row r="1241" spans="1:20" s="84" customFormat="1" ht="30" customHeight="1" x14ac:dyDescent="0.25">
      <c r="A1241" s="3">
        <v>1239</v>
      </c>
      <c r="B1241" s="70" t="s">
        <v>2329</v>
      </c>
      <c r="C1241" s="70" t="s">
        <v>603</v>
      </c>
      <c r="D1241" s="71">
        <v>7</v>
      </c>
      <c r="E1241" s="71" t="s">
        <v>33</v>
      </c>
      <c r="F1241" s="71" t="s">
        <v>49</v>
      </c>
      <c r="G1241" s="87" t="s">
        <v>46</v>
      </c>
      <c r="H1241" s="72">
        <v>42696</v>
      </c>
      <c r="I1241" s="45">
        <v>1026</v>
      </c>
      <c r="J1241" s="46" t="s">
        <v>22</v>
      </c>
      <c r="K1241" s="46" t="s">
        <v>22</v>
      </c>
      <c r="L1241" s="46" t="s">
        <v>22</v>
      </c>
      <c r="M1241" s="46" t="s">
        <v>22</v>
      </c>
      <c r="N1241" s="46" t="s">
        <v>22</v>
      </c>
      <c r="O1241" s="46" t="s">
        <v>22</v>
      </c>
      <c r="P1241" s="47" t="s">
        <v>22</v>
      </c>
      <c r="Q1241" s="46" t="s">
        <v>1912</v>
      </c>
      <c r="R1241" s="71" t="s">
        <v>23</v>
      </c>
      <c r="S1241" s="71">
        <v>9459852308</v>
      </c>
      <c r="T1241" s="71" t="s">
        <v>30</v>
      </c>
    </row>
    <row r="1242" spans="1:20" s="38" customFormat="1" ht="30" customHeight="1" x14ac:dyDescent="0.25">
      <c r="A1242" s="3">
        <v>1240</v>
      </c>
      <c r="B1242" s="34" t="s">
        <v>2330</v>
      </c>
      <c r="C1242" s="34" t="s">
        <v>2331</v>
      </c>
      <c r="D1242" s="33">
        <v>4</v>
      </c>
      <c r="E1242" s="33" t="s">
        <v>19</v>
      </c>
      <c r="F1242" s="33" t="s">
        <v>49</v>
      </c>
      <c r="G1242" s="7" t="s">
        <v>756</v>
      </c>
      <c r="H1242" s="42">
        <v>42697</v>
      </c>
      <c r="I1242" s="26">
        <v>5680</v>
      </c>
      <c r="J1242" s="8" t="s">
        <v>22</v>
      </c>
      <c r="K1242" s="8" t="s">
        <v>22</v>
      </c>
      <c r="L1242" s="8" t="s">
        <v>22</v>
      </c>
      <c r="M1242" s="8" t="s">
        <v>22</v>
      </c>
      <c r="N1242" s="8" t="s">
        <v>22</v>
      </c>
      <c r="O1242" s="8" t="s">
        <v>22</v>
      </c>
      <c r="P1242" s="10" t="s">
        <v>22</v>
      </c>
      <c r="Q1242" s="8" t="s">
        <v>1912</v>
      </c>
      <c r="R1242" s="33" t="s">
        <v>23</v>
      </c>
      <c r="S1242" s="33" t="s">
        <v>24</v>
      </c>
      <c r="T1242" s="33" t="s">
        <v>25</v>
      </c>
    </row>
    <row r="1243" spans="1:20" s="38" customFormat="1" ht="30" customHeight="1" x14ac:dyDescent="0.25">
      <c r="A1243" s="3">
        <v>1241</v>
      </c>
      <c r="B1243" s="34" t="s">
        <v>2332</v>
      </c>
      <c r="C1243" s="34" t="s">
        <v>2333</v>
      </c>
      <c r="D1243" s="33">
        <v>10</v>
      </c>
      <c r="E1243" s="33" t="s">
        <v>33</v>
      </c>
      <c r="F1243" s="33" t="s">
        <v>49</v>
      </c>
      <c r="G1243" s="7" t="s">
        <v>211</v>
      </c>
      <c r="H1243" s="42">
        <v>42697</v>
      </c>
      <c r="I1243" s="26">
        <v>7200</v>
      </c>
      <c r="J1243" s="8" t="s">
        <v>22</v>
      </c>
      <c r="K1243" s="8" t="s">
        <v>22</v>
      </c>
      <c r="L1243" s="8" t="s">
        <v>22</v>
      </c>
      <c r="M1243" s="8" t="s">
        <v>22</v>
      </c>
      <c r="N1243" s="8" t="s">
        <v>22</v>
      </c>
      <c r="O1243" s="8" t="s">
        <v>22</v>
      </c>
      <c r="P1243" s="10" t="s">
        <v>22</v>
      </c>
      <c r="Q1243" s="8" t="s">
        <v>1912</v>
      </c>
      <c r="R1243" s="33" t="s">
        <v>177</v>
      </c>
      <c r="S1243" s="33">
        <v>8679990630</v>
      </c>
      <c r="T1243" s="33" t="s">
        <v>30</v>
      </c>
    </row>
    <row r="1244" spans="1:20" s="38" customFormat="1" ht="30" customHeight="1" x14ac:dyDescent="0.25">
      <c r="A1244" s="3">
        <v>1242</v>
      </c>
      <c r="B1244" s="34" t="s">
        <v>2334</v>
      </c>
      <c r="C1244" s="34" t="s">
        <v>2335</v>
      </c>
      <c r="D1244" s="33">
        <v>15</v>
      </c>
      <c r="E1244" s="33" t="s">
        <v>19</v>
      </c>
      <c r="F1244" s="33" t="s">
        <v>49</v>
      </c>
      <c r="G1244" s="7" t="s">
        <v>211</v>
      </c>
      <c r="H1244" s="42">
        <v>42697</v>
      </c>
      <c r="I1244" s="26">
        <v>7200</v>
      </c>
      <c r="J1244" s="8" t="s">
        <v>22</v>
      </c>
      <c r="K1244" s="8" t="s">
        <v>22</v>
      </c>
      <c r="L1244" s="8" t="s">
        <v>22</v>
      </c>
      <c r="M1244" s="8" t="s">
        <v>22</v>
      </c>
      <c r="N1244" s="8" t="s">
        <v>22</v>
      </c>
      <c r="O1244" s="8" t="s">
        <v>22</v>
      </c>
      <c r="P1244" s="10" t="s">
        <v>22</v>
      </c>
      <c r="Q1244" s="8" t="s">
        <v>1912</v>
      </c>
      <c r="R1244" s="33" t="s">
        <v>177</v>
      </c>
      <c r="S1244" s="33">
        <v>8988302124</v>
      </c>
      <c r="T1244" s="33" t="s">
        <v>30</v>
      </c>
    </row>
    <row r="1245" spans="1:20" s="38" customFormat="1" ht="30" customHeight="1" x14ac:dyDescent="0.25">
      <c r="A1245" s="3">
        <v>1243</v>
      </c>
      <c r="B1245" s="34" t="s">
        <v>2336</v>
      </c>
      <c r="C1245" s="34" t="s">
        <v>2337</v>
      </c>
      <c r="D1245" s="33">
        <v>15</v>
      </c>
      <c r="E1245" s="33" t="s">
        <v>19</v>
      </c>
      <c r="F1245" s="33" t="s">
        <v>49</v>
      </c>
      <c r="G1245" s="7" t="s">
        <v>211</v>
      </c>
      <c r="H1245" s="42">
        <v>42697</v>
      </c>
      <c r="I1245" s="26">
        <v>7200</v>
      </c>
      <c r="J1245" s="8" t="s">
        <v>22</v>
      </c>
      <c r="K1245" s="8" t="s">
        <v>22</v>
      </c>
      <c r="L1245" s="8" t="s">
        <v>22</v>
      </c>
      <c r="M1245" s="8" t="s">
        <v>22</v>
      </c>
      <c r="N1245" s="8" t="s">
        <v>22</v>
      </c>
      <c r="O1245" s="8" t="s">
        <v>22</v>
      </c>
      <c r="P1245" s="10" t="s">
        <v>22</v>
      </c>
      <c r="Q1245" s="8" t="s">
        <v>1912</v>
      </c>
      <c r="R1245" s="33" t="s">
        <v>23</v>
      </c>
      <c r="S1245" s="33">
        <v>9625143537</v>
      </c>
      <c r="T1245" s="33" t="s">
        <v>30</v>
      </c>
    </row>
    <row r="1246" spans="1:20" s="38" customFormat="1" ht="30" customHeight="1" x14ac:dyDescent="0.25">
      <c r="A1246" s="3">
        <v>1244</v>
      </c>
      <c r="B1246" s="34" t="s">
        <v>2338</v>
      </c>
      <c r="C1246" s="34" t="s">
        <v>2339</v>
      </c>
      <c r="D1246" s="33">
        <v>11</v>
      </c>
      <c r="E1246" s="33" t="s">
        <v>33</v>
      </c>
      <c r="F1246" s="33" t="s">
        <v>49</v>
      </c>
      <c r="G1246" s="7" t="s">
        <v>540</v>
      </c>
      <c r="H1246" s="42">
        <v>42697</v>
      </c>
      <c r="I1246" s="23">
        <v>936</v>
      </c>
      <c r="J1246" s="8" t="s">
        <v>22</v>
      </c>
      <c r="K1246" s="8" t="s">
        <v>22</v>
      </c>
      <c r="L1246" s="8" t="s">
        <v>22</v>
      </c>
      <c r="M1246" s="8" t="s">
        <v>22</v>
      </c>
      <c r="N1246" s="8" t="s">
        <v>22</v>
      </c>
      <c r="O1246" s="8" t="s">
        <v>22</v>
      </c>
      <c r="P1246" s="10" t="s">
        <v>22</v>
      </c>
      <c r="Q1246" s="8" t="s">
        <v>1912</v>
      </c>
      <c r="R1246" s="33" t="s">
        <v>36</v>
      </c>
      <c r="S1246" s="33">
        <v>9817687060</v>
      </c>
      <c r="T1246" s="33" t="s">
        <v>30</v>
      </c>
    </row>
    <row r="1247" spans="1:20" s="38" customFormat="1" ht="30" customHeight="1" x14ac:dyDescent="0.25">
      <c r="A1247" s="3">
        <v>1245</v>
      </c>
      <c r="B1247" s="34" t="s">
        <v>2340</v>
      </c>
      <c r="C1247" s="34" t="s">
        <v>2341</v>
      </c>
      <c r="D1247" s="33">
        <v>13</v>
      </c>
      <c r="E1247" s="33" t="s">
        <v>33</v>
      </c>
      <c r="F1247" s="33" t="s">
        <v>49</v>
      </c>
      <c r="G1247" s="7" t="s">
        <v>211</v>
      </c>
      <c r="H1247" s="42">
        <v>42697</v>
      </c>
      <c r="I1247" s="26">
        <v>7200</v>
      </c>
      <c r="J1247" s="8" t="s">
        <v>22</v>
      </c>
      <c r="K1247" s="8" t="s">
        <v>22</v>
      </c>
      <c r="L1247" s="8" t="s">
        <v>22</v>
      </c>
      <c r="M1247" s="8" t="s">
        <v>22</v>
      </c>
      <c r="N1247" s="8" t="s">
        <v>22</v>
      </c>
      <c r="O1247" s="8" t="s">
        <v>22</v>
      </c>
      <c r="P1247" s="10" t="s">
        <v>22</v>
      </c>
      <c r="Q1247" s="8" t="s">
        <v>1912</v>
      </c>
      <c r="R1247" s="33" t="s">
        <v>36</v>
      </c>
      <c r="S1247" s="33">
        <v>9857975892</v>
      </c>
      <c r="T1247" s="33" t="s">
        <v>30</v>
      </c>
    </row>
    <row r="1248" spans="1:20" s="38" customFormat="1" ht="30" customHeight="1" x14ac:dyDescent="0.25">
      <c r="A1248" s="3">
        <v>1246</v>
      </c>
      <c r="B1248" s="34" t="s">
        <v>2342</v>
      </c>
      <c r="C1248" s="34" t="s">
        <v>2343</v>
      </c>
      <c r="D1248" s="33">
        <v>7</v>
      </c>
      <c r="E1248" s="33" t="s">
        <v>19</v>
      </c>
      <c r="F1248" s="33" t="s">
        <v>49</v>
      </c>
      <c r="G1248" s="7" t="s">
        <v>211</v>
      </c>
      <c r="H1248" s="42">
        <v>42697</v>
      </c>
      <c r="I1248" s="26">
        <v>7200</v>
      </c>
      <c r="J1248" s="8" t="s">
        <v>22</v>
      </c>
      <c r="K1248" s="8" t="s">
        <v>22</v>
      </c>
      <c r="L1248" s="8" t="s">
        <v>22</v>
      </c>
      <c r="M1248" s="8" t="s">
        <v>22</v>
      </c>
      <c r="N1248" s="8" t="s">
        <v>22</v>
      </c>
      <c r="O1248" s="8" t="s">
        <v>22</v>
      </c>
      <c r="P1248" s="10" t="s">
        <v>22</v>
      </c>
      <c r="Q1248" s="8" t="s">
        <v>1912</v>
      </c>
      <c r="R1248" s="33" t="s">
        <v>23</v>
      </c>
      <c r="S1248" s="33">
        <v>9805222729</v>
      </c>
      <c r="T1248" s="33" t="s">
        <v>30</v>
      </c>
    </row>
    <row r="1249" spans="1:20" s="97" customFormat="1" ht="30" customHeight="1" x14ac:dyDescent="0.25">
      <c r="A1249" s="3">
        <v>1247</v>
      </c>
      <c r="B1249" s="70" t="s">
        <v>2344</v>
      </c>
      <c r="C1249" s="70" t="s">
        <v>2345</v>
      </c>
      <c r="D1249" s="71">
        <v>17</v>
      </c>
      <c r="E1249" s="71" t="s">
        <v>33</v>
      </c>
      <c r="F1249" s="71" t="s">
        <v>395</v>
      </c>
      <c r="G1249" s="7" t="s">
        <v>1757</v>
      </c>
      <c r="H1249" s="25" t="s">
        <v>2346</v>
      </c>
      <c r="I1249" s="26">
        <v>1194</v>
      </c>
      <c r="J1249" s="8" t="s">
        <v>22</v>
      </c>
      <c r="K1249" s="8" t="s">
        <v>22</v>
      </c>
      <c r="L1249" s="8" t="s">
        <v>22</v>
      </c>
      <c r="M1249" s="8" t="s">
        <v>22</v>
      </c>
      <c r="N1249" s="8" t="s">
        <v>22</v>
      </c>
      <c r="O1249" s="8" t="s">
        <v>22</v>
      </c>
      <c r="P1249" s="8" t="s">
        <v>22</v>
      </c>
      <c r="Q1249" s="8" t="s">
        <v>22</v>
      </c>
      <c r="R1249" s="71" t="s">
        <v>23</v>
      </c>
      <c r="S1249" s="71">
        <v>9817292559</v>
      </c>
      <c r="T1249" s="71" t="s">
        <v>30</v>
      </c>
    </row>
    <row r="1250" spans="1:20" s="97" customFormat="1" ht="30" customHeight="1" x14ac:dyDescent="0.25">
      <c r="A1250" s="3">
        <v>1248</v>
      </c>
      <c r="B1250" s="70" t="s">
        <v>2347</v>
      </c>
      <c r="C1250" s="70" t="s">
        <v>2348</v>
      </c>
      <c r="D1250" s="71">
        <v>9</v>
      </c>
      <c r="E1250" s="71" t="s">
        <v>19</v>
      </c>
      <c r="F1250" s="71" t="s">
        <v>197</v>
      </c>
      <c r="G1250" s="7" t="s">
        <v>211</v>
      </c>
      <c r="H1250" s="25" t="s">
        <v>2346</v>
      </c>
      <c r="I1250" s="26">
        <v>7200</v>
      </c>
      <c r="J1250" s="8" t="s">
        <v>22</v>
      </c>
      <c r="K1250" s="8" t="s">
        <v>22</v>
      </c>
      <c r="L1250" s="8" t="s">
        <v>22</v>
      </c>
      <c r="M1250" s="8" t="s">
        <v>22</v>
      </c>
      <c r="N1250" s="8" t="s">
        <v>22</v>
      </c>
      <c r="O1250" s="8" t="s">
        <v>22</v>
      </c>
      <c r="P1250" s="8" t="s">
        <v>22</v>
      </c>
      <c r="Q1250" s="8" t="s">
        <v>22</v>
      </c>
      <c r="R1250" s="71" t="s">
        <v>36</v>
      </c>
      <c r="S1250" s="71">
        <v>8261933059</v>
      </c>
      <c r="T1250" s="71" t="s">
        <v>30</v>
      </c>
    </row>
    <row r="1251" spans="1:20" s="97" customFormat="1" ht="30" customHeight="1" x14ac:dyDescent="0.25">
      <c r="A1251" s="3">
        <v>1249</v>
      </c>
      <c r="B1251" s="5" t="s">
        <v>2349</v>
      </c>
      <c r="C1251" s="5" t="s">
        <v>2350</v>
      </c>
      <c r="D1251" s="3">
        <v>7</v>
      </c>
      <c r="E1251" s="3" t="s">
        <v>33</v>
      </c>
      <c r="F1251" s="71" t="s">
        <v>197</v>
      </c>
      <c r="G1251" s="7" t="s">
        <v>211</v>
      </c>
      <c r="H1251" s="25" t="s">
        <v>2346</v>
      </c>
      <c r="I1251" s="26">
        <v>7200</v>
      </c>
      <c r="J1251" s="8" t="s">
        <v>22</v>
      </c>
      <c r="K1251" s="8" t="s">
        <v>22</v>
      </c>
      <c r="L1251" s="8" t="s">
        <v>22</v>
      </c>
      <c r="M1251" s="8" t="s">
        <v>22</v>
      </c>
      <c r="N1251" s="8" t="s">
        <v>22</v>
      </c>
      <c r="O1251" s="8" t="s">
        <v>22</v>
      </c>
      <c r="P1251" s="8" t="s">
        <v>22</v>
      </c>
      <c r="Q1251" s="8" t="s">
        <v>22</v>
      </c>
      <c r="R1251" s="71" t="s">
        <v>36</v>
      </c>
      <c r="S1251" s="33">
        <v>9625868627</v>
      </c>
      <c r="T1251" s="6" t="s">
        <v>30</v>
      </c>
    </row>
    <row r="1252" spans="1:20" s="38" customFormat="1" ht="30" customHeight="1" x14ac:dyDescent="0.25">
      <c r="A1252" s="3">
        <v>1250</v>
      </c>
      <c r="B1252" s="34" t="s">
        <v>2351</v>
      </c>
      <c r="C1252" s="34" t="s">
        <v>2352</v>
      </c>
      <c r="D1252" s="33">
        <v>6</v>
      </c>
      <c r="E1252" s="33" t="s">
        <v>33</v>
      </c>
      <c r="F1252" s="33" t="s">
        <v>99</v>
      </c>
      <c r="G1252" s="7" t="s">
        <v>62</v>
      </c>
      <c r="H1252" s="25">
        <v>42704</v>
      </c>
      <c r="I1252" s="26">
        <v>125</v>
      </c>
      <c r="J1252" s="8" t="s">
        <v>22</v>
      </c>
      <c r="K1252" s="8" t="s">
        <v>22</v>
      </c>
      <c r="L1252" s="8" t="s">
        <v>22</v>
      </c>
      <c r="M1252" s="8" t="s">
        <v>22</v>
      </c>
      <c r="N1252" s="8" t="s">
        <v>22</v>
      </c>
      <c r="O1252" s="8" t="s">
        <v>22</v>
      </c>
      <c r="P1252" s="8" t="s">
        <v>22</v>
      </c>
      <c r="Q1252" s="8" t="s">
        <v>22</v>
      </c>
      <c r="R1252" s="33" t="s">
        <v>212</v>
      </c>
      <c r="S1252" s="33">
        <v>9418340546</v>
      </c>
      <c r="T1252" s="33" t="s">
        <v>63</v>
      </c>
    </row>
    <row r="1253" spans="1:20" s="38" customFormat="1" ht="30" customHeight="1" x14ac:dyDescent="0.25">
      <c r="A1253" s="3">
        <v>1251</v>
      </c>
      <c r="B1253" s="34" t="s">
        <v>2353</v>
      </c>
      <c r="C1253" s="34" t="s">
        <v>2354</v>
      </c>
      <c r="D1253" s="33">
        <v>13</v>
      </c>
      <c r="E1253" s="33" t="s">
        <v>33</v>
      </c>
      <c r="F1253" s="33" t="s">
        <v>99</v>
      </c>
      <c r="G1253" s="7" t="s">
        <v>62</v>
      </c>
      <c r="H1253" s="25">
        <v>42704</v>
      </c>
      <c r="I1253" s="26">
        <v>125</v>
      </c>
      <c r="J1253" s="8" t="s">
        <v>22</v>
      </c>
      <c r="K1253" s="8" t="s">
        <v>22</v>
      </c>
      <c r="L1253" s="8" t="s">
        <v>22</v>
      </c>
      <c r="M1253" s="8" t="s">
        <v>22</v>
      </c>
      <c r="N1253" s="8" t="s">
        <v>22</v>
      </c>
      <c r="O1253" s="8" t="s">
        <v>22</v>
      </c>
      <c r="P1253" s="8" t="s">
        <v>22</v>
      </c>
      <c r="Q1253" s="8" t="s">
        <v>22</v>
      </c>
      <c r="R1253" s="33" t="s">
        <v>212</v>
      </c>
      <c r="S1253" s="33">
        <v>9805841604</v>
      </c>
      <c r="T1253" s="33" t="s">
        <v>63</v>
      </c>
    </row>
    <row r="1254" spans="1:20" s="38" customFormat="1" ht="30" customHeight="1" x14ac:dyDescent="0.25">
      <c r="A1254" s="3">
        <v>1252</v>
      </c>
      <c r="B1254" s="34" t="s">
        <v>2355</v>
      </c>
      <c r="C1254" s="34" t="s">
        <v>2354</v>
      </c>
      <c r="D1254" s="33">
        <v>15</v>
      </c>
      <c r="E1254" s="33" t="s">
        <v>33</v>
      </c>
      <c r="F1254" s="33" t="s">
        <v>99</v>
      </c>
      <c r="G1254" s="7" t="s">
        <v>62</v>
      </c>
      <c r="H1254" s="25">
        <v>42704</v>
      </c>
      <c r="I1254" s="26">
        <v>125</v>
      </c>
      <c r="J1254" s="8" t="s">
        <v>22</v>
      </c>
      <c r="K1254" s="8" t="s">
        <v>22</v>
      </c>
      <c r="L1254" s="8" t="s">
        <v>22</v>
      </c>
      <c r="M1254" s="8" t="s">
        <v>22</v>
      </c>
      <c r="N1254" s="8" t="s">
        <v>22</v>
      </c>
      <c r="O1254" s="8" t="s">
        <v>22</v>
      </c>
      <c r="P1254" s="8" t="s">
        <v>22</v>
      </c>
      <c r="Q1254" s="8" t="s">
        <v>22</v>
      </c>
      <c r="R1254" s="33" t="s">
        <v>212</v>
      </c>
      <c r="S1254" s="33">
        <v>9805841604</v>
      </c>
      <c r="T1254" s="33" t="s">
        <v>63</v>
      </c>
    </row>
    <row r="1255" spans="1:20" s="38" customFormat="1" ht="30" customHeight="1" x14ac:dyDescent="0.25">
      <c r="A1255" s="3">
        <v>1253</v>
      </c>
      <c r="B1255" s="34" t="s">
        <v>2356</v>
      </c>
      <c r="C1255" s="34" t="s">
        <v>2357</v>
      </c>
      <c r="D1255" s="33">
        <v>15</v>
      </c>
      <c r="E1255" s="33" t="s">
        <v>19</v>
      </c>
      <c r="F1255" s="33" t="s">
        <v>274</v>
      </c>
      <c r="G1255" s="7" t="s">
        <v>756</v>
      </c>
      <c r="H1255" s="25">
        <v>42704</v>
      </c>
      <c r="I1255" s="26">
        <v>5680</v>
      </c>
      <c r="J1255" s="8" t="s">
        <v>22</v>
      </c>
      <c r="K1255" s="8" t="s">
        <v>22</v>
      </c>
      <c r="L1255" s="8" t="s">
        <v>22</v>
      </c>
      <c r="M1255" s="8" t="s">
        <v>22</v>
      </c>
      <c r="N1255" s="8" t="s">
        <v>22</v>
      </c>
      <c r="O1255" s="8" t="s">
        <v>22</v>
      </c>
      <c r="P1255" s="8" t="s">
        <v>22</v>
      </c>
      <c r="Q1255" s="8" t="s">
        <v>22</v>
      </c>
      <c r="R1255" s="33" t="s">
        <v>212</v>
      </c>
      <c r="S1255" s="33">
        <v>9459734951</v>
      </c>
      <c r="T1255" s="33" t="s">
        <v>25</v>
      </c>
    </row>
    <row r="1256" spans="1:20" s="38" customFormat="1" ht="30" customHeight="1" x14ac:dyDescent="0.25">
      <c r="A1256" s="3">
        <v>1254</v>
      </c>
      <c r="B1256" s="34" t="s">
        <v>2358</v>
      </c>
      <c r="C1256" s="34" t="s">
        <v>2354</v>
      </c>
      <c r="D1256" s="33">
        <v>14</v>
      </c>
      <c r="E1256" s="33" t="s">
        <v>33</v>
      </c>
      <c r="F1256" s="33" t="s">
        <v>99</v>
      </c>
      <c r="G1256" s="7" t="s">
        <v>62</v>
      </c>
      <c r="H1256" s="25">
        <v>42704</v>
      </c>
      <c r="I1256" s="26">
        <v>125</v>
      </c>
      <c r="J1256" s="8" t="s">
        <v>22</v>
      </c>
      <c r="K1256" s="8" t="s">
        <v>22</v>
      </c>
      <c r="L1256" s="8" t="s">
        <v>22</v>
      </c>
      <c r="M1256" s="8" t="s">
        <v>22</v>
      </c>
      <c r="N1256" s="8" t="s">
        <v>22</v>
      </c>
      <c r="O1256" s="8" t="s">
        <v>22</v>
      </c>
      <c r="P1256" s="8" t="s">
        <v>22</v>
      </c>
      <c r="Q1256" s="8" t="s">
        <v>22</v>
      </c>
      <c r="R1256" s="33" t="s">
        <v>212</v>
      </c>
      <c r="S1256" s="33">
        <v>9816830827</v>
      </c>
      <c r="T1256" s="33" t="s">
        <v>63</v>
      </c>
    </row>
    <row r="1257" spans="1:20" s="38" customFormat="1" ht="30" customHeight="1" x14ac:dyDescent="0.25">
      <c r="A1257" s="3">
        <v>1255</v>
      </c>
      <c r="B1257" s="34" t="s">
        <v>2359</v>
      </c>
      <c r="C1257" s="34" t="s">
        <v>2360</v>
      </c>
      <c r="D1257" s="33">
        <v>11</v>
      </c>
      <c r="E1257" s="33" t="s">
        <v>33</v>
      </c>
      <c r="F1257" s="33" t="s">
        <v>99</v>
      </c>
      <c r="G1257" s="7" t="s">
        <v>62</v>
      </c>
      <c r="H1257" s="25">
        <v>42704</v>
      </c>
      <c r="I1257" s="26">
        <v>125</v>
      </c>
      <c r="J1257" s="8" t="s">
        <v>22</v>
      </c>
      <c r="K1257" s="8" t="s">
        <v>22</v>
      </c>
      <c r="L1257" s="8" t="s">
        <v>22</v>
      </c>
      <c r="M1257" s="8" t="s">
        <v>22</v>
      </c>
      <c r="N1257" s="8" t="s">
        <v>22</v>
      </c>
      <c r="O1257" s="8" t="s">
        <v>22</v>
      </c>
      <c r="P1257" s="8" t="s">
        <v>22</v>
      </c>
      <c r="Q1257" s="8" t="s">
        <v>22</v>
      </c>
      <c r="R1257" s="33" t="s">
        <v>212</v>
      </c>
      <c r="S1257" s="33">
        <v>9805841604</v>
      </c>
      <c r="T1257" s="33" t="s">
        <v>63</v>
      </c>
    </row>
    <row r="1258" spans="1:20" s="38" customFormat="1" ht="30" customHeight="1" x14ac:dyDescent="0.25">
      <c r="A1258" s="3">
        <v>1256</v>
      </c>
      <c r="B1258" s="34" t="s">
        <v>2361</v>
      </c>
      <c r="C1258" s="34" t="s">
        <v>2360</v>
      </c>
      <c r="D1258" s="33">
        <v>13</v>
      </c>
      <c r="E1258" s="33" t="s">
        <v>33</v>
      </c>
      <c r="F1258" s="33" t="s">
        <v>99</v>
      </c>
      <c r="G1258" s="7" t="s">
        <v>62</v>
      </c>
      <c r="H1258" s="25">
        <v>42704</v>
      </c>
      <c r="I1258" s="26">
        <v>125</v>
      </c>
      <c r="J1258" s="8" t="s">
        <v>22</v>
      </c>
      <c r="K1258" s="8" t="s">
        <v>22</v>
      </c>
      <c r="L1258" s="8" t="s">
        <v>22</v>
      </c>
      <c r="M1258" s="8" t="s">
        <v>22</v>
      </c>
      <c r="N1258" s="8" t="s">
        <v>22</v>
      </c>
      <c r="O1258" s="8" t="s">
        <v>22</v>
      </c>
      <c r="P1258" s="8" t="s">
        <v>22</v>
      </c>
      <c r="Q1258" s="8" t="s">
        <v>22</v>
      </c>
      <c r="R1258" s="33" t="s">
        <v>212</v>
      </c>
      <c r="S1258" s="33">
        <v>9805971248</v>
      </c>
      <c r="T1258" s="33" t="s">
        <v>63</v>
      </c>
    </row>
    <row r="1259" spans="1:20" s="38" customFormat="1" ht="30" customHeight="1" x14ac:dyDescent="0.25">
      <c r="A1259" s="3">
        <v>1257</v>
      </c>
      <c r="B1259" s="34" t="s">
        <v>2362</v>
      </c>
      <c r="C1259" s="34" t="s">
        <v>2352</v>
      </c>
      <c r="D1259" s="33">
        <v>15</v>
      </c>
      <c r="E1259" s="33" t="s">
        <v>33</v>
      </c>
      <c r="F1259" s="33" t="s">
        <v>379</v>
      </c>
      <c r="G1259" s="7" t="s">
        <v>62</v>
      </c>
      <c r="H1259" s="25">
        <v>42704</v>
      </c>
      <c r="I1259" s="26">
        <v>125</v>
      </c>
      <c r="J1259" s="8" t="s">
        <v>22</v>
      </c>
      <c r="K1259" s="8" t="s">
        <v>22</v>
      </c>
      <c r="L1259" s="8" t="s">
        <v>22</v>
      </c>
      <c r="M1259" s="8" t="s">
        <v>22</v>
      </c>
      <c r="N1259" s="8" t="s">
        <v>22</v>
      </c>
      <c r="O1259" s="8" t="s">
        <v>22</v>
      </c>
      <c r="P1259" s="8" t="s">
        <v>22</v>
      </c>
      <c r="Q1259" s="8" t="s">
        <v>22</v>
      </c>
      <c r="R1259" s="33" t="s">
        <v>212</v>
      </c>
      <c r="S1259" s="33">
        <v>8894165688</v>
      </c>
      <c r="T1259" s="33" t="s">
        <v>63</v>
      </c>
    </row>
    <row r="1260" spans="1:20" s="38" customFormat="1" ht="30" customHeight="1" x14ac:dyDescent="0.25">
      <c r="A1260" s="3">
        <v>1258</v>
      </c>
      <c r="B1260" s="34" t="s">
        <v>2363</v>
      </c>
      <c r="C1260" s="34" t="s">
        <v>2364</v>
      </c>
      <c r="D1260" s="33">
        <v>13</v>
      </c>
      <c r="E1260" s="33" t="s">
        <v>19</v>
      </c>
      <c r="F1260" s="33" t="s">
        <v>356</v>
      </c>
      <c r="G1260" s="7" t="s">
        <v>211</v>
      </c>
      <c r="H1260" s="25">
        <v>42704</v>
      </c>
      <c r="I1260" s="26">
        <v>7200</v>
      </c>
      <c r="J1260" s="8" t="s">
        <v>22</v>
      </c>
      <c r="K1260" s="8" t="s">
        <v>22</v>
      </c>
      <c r="L1260" s="8" t="s">
        <v>22</v>
      </c>
      <c r="M1260" s="8" t="s">
        <v>22</v>
      </c>
      <c r="N1260" s="8" t="s">
        <v>22</v>
      </c>
      <c r="O1260" s="8" t="s">
        <v>22</v>
      </c>
      <c r="P1260" s="8" t="s">
        <v>22</v>
      </c>
      <c r="Q1260" s="8" t="s">
        <v>22</v>
      </c>
      <c r="R1260" s="33" t="s">
        <v>212</v>
      </c>
      <c r="S1260" s="33">
        <v>9805630432</v>
      </c>
      <c r="T1260" s="33" t="s">
        <v>30</v>
      </c>
    </row>
    <row r="1261" spans="1:20" s="38" customFormat="1" ht="30" customHeight="1" x14ac:dyDescent="0.25">
      <c r="A1261" s="3">
        <v>1259</v>
      </c>
      <c r="B1261" s="34" t="s">
        <v>2365</v>
      </c>
      <c r="C1261" s="34" t="s">
        <v>2352</v>
      </c>
      <c r="D1261" s="33">
        <v>10</v>
      </c>
      <c r="E1261" s="33" t="s">
        <v>33</v>
      </c>
      <c r="F1261" s="33" t="s">
        <v>356</v>
      </c>
      <c r="G1261" s="7" t="s">
        <v>62</v>
      </c>
      <c r="H1261" s="25">
        <v>42704</v>
      </c>
      <c r="I1261" s="26">
        <v>125</v>
      </c>
      <c r="J1261" s="8" t="s">
        <v>22</v>
      </c>
      <c r="K1261" s="8" t="s">
        <v>22</v>
      </c>
      <c r="L1261" s="8" t="s">
        <v>22</v>
      </c>
      <c r="M1261" s="8" t="s">
        <v>22</v>
      </c>
      <c r="N1261" s="8" t="s">
        <v>22</v>
      </c>
      <c r="O1261" s="8" t="s">
        <v>22</v>
      </c>
      <c r="P1261" s="8" t="s">
        <v>22</v>
      </c>
      <c r="Q1261" s="8" t="s">
        <v>22</v>
      </c>
      <c r="R1261" s="33" t="s">
        <v>212</v>
      </c>
      <c r="S1261" s="33">
        <v>9418166817</v>
      </c>
      <c r="T1261" s="33" t="s">
        <v>63</v>
      </c>
    </row>
    <row r="1262" spans="1:20" s="38" customFormat="1" ht="30" customHeight="1" x14ac:dyDescent="0.25">
      <c r="A1262" s="3">
        <v>1260</v>
      </c>
      <c r="B1262" s="34" t="s">
        <v>2366</v>
      </c>
      <c r="C1262" s="34" t="s">
        <v>2367</v>
      </c>
      <c r="D1262" s="33">
        <v>80</v>
      </c>
      <c r="E1262" s="33" t="s">
        <v>19</v>
      </c>
      <c r="F1262" s="33" t="s">
        <v>99</v>
      </c>
      <c r="G1262" s="20" t="s">
        <v>88</v>
      </c>
      <c r="H1262" s="25">
        <v>42709</v>
      </c>
      <c r="I1262" s="26">
        <v>875</v>
      </c>
      <c r="J1262" s="8" t="s">
        <v>22</v>
      </c>
      <c r="K1262" s="8" t="s">
        <v>22</v>
      </c>
      <c r="L1262" s="8" t="s">
        <v>22</v>
      </c>
      <c r="M1262" s="8" t="s">
        <v>22</v>
      </c>
      <c r="N1262" s="8" t="s">
        <v>22</v>
      </c>
      <c r="O1262" s="8" t="s">
        <v>22</v>
      </c>
      <c r="P1262" s="8" t="s">
        <v>22</v>
      </c>
      <c r="Q1262" s="8" t="s">
        <v>22</v>
      </c>
      <c r="R1262" s="33" t="s">
        <v>23</v>
      </c>
      <c r="S1262" s="33">
        <v>9816112435</v>
      </c>
      <c r="T1262" s="33" t="s">
        <v>25</v>
      </c>
    </row>
    <row r="1263" spans="1:20" s="38" customFormat="1" ht="30" customHeight="1" x14ac:dyDescent="0.25">
      <c r="A1263" s="3">
        <v>1261</v>
      </c>
      <c r="B1263" s="34" t="s">
        <v>2368</v>
      </c>
      <c r="C1263" s="34" t="s">
        <v>2369</v>
      </c>
      <c r="D1263" s="33">
        <v>2.6</v>
      </c>
      <c r="E1263" s="33" t="s">
        <v>19</v>
      </c>
      <c r="F1263" s="33" t="s">
        <v>49</v>
      </c>
      <c r="G1263" s="7" t="s">
        <v>2370</v>
      </c>
      <c r="H1263" s="25">
        <v>42709</v>
      </c>
      <c r="I1263" s="26">
        <v>782</v>
      </c>
      <c r="J1263" s="8" t="s">
        <v>22</v>
      </c>
      <c r="K1263" s="8" t="s">
        <v>22</v>
      </c>
      <c r="L1263" s="8" t="s">
        <v>22</v>
      </c>
      <c r="M1263" s="8" t="s">
        <v>22</v>
      </c>
      <c r="N1263" s="8" t="s">
        <v>22</v>
      </c>
      <c r="O1263" s="8" t="s">
        <v>22</v>
      </c>
      <c r="P1263" s="8" t="s">
        <v>22</v>
      </c>
      <c r="Q1263" s="8" t="s">
        <v>22</v>
      </c>
      <c r="R1263" s="33" t="s">
        <v>23</v>
      </c>
      <c r="S1263" s="33">
        <v>9817222813</v>
      </c>
      <c r="T1263" s="33" t="s">
        <v>30</v>
      </c>
    </row>
    <row r="1264" spans="1:20" s="38" customFormat="1" ht="30" customHeight="1" x14ac:dyDescent="0.25">
      <c r="A1264" s="3">
        <v>1262</v>
      </c>
      <c r="B1264" s="34" t="s">
        <v>2371</v>
      </c>
      <c r="C1264" s="34" t="s">
        <v>2372</v>
      </c>
      <c r="D1264" s="33">
        <v>80</v>
      </c>
      <c r="E1264" s="33" t="s">
        <v>19</v>
      </c>
      <c r="F1264" s="33" t="s">
        <v>49</v>
      </c>
      <c r="G1264" s="7" t="s">
        <v>88</v>
      </c>
      <c r="H1264" s="25">
        <v>42709</v>
      </c>
      <c r="I1264" s="26">
        <v>875</v>
      </c>
      <c r="J1264" s="8" t="s">
        <v>22</v>
      </c>
      <c r="K1264" s="8" t="s">
        <v>22</v>
      </c>
      <c r="L1264" s="8" t="s">
        <v>22</v>
      </c>
      <c r="M1264" s="8" t="s">
        <v>22</v>
      </c>
      <c r="N1264" s="8" t="s">
        <v>22</v>
      </c>
      <c r="O1264" s="8" t="s">
        <v>22</v>
      </c>
      <c r="P1264" s="8" t="s">
        <v>22</v>
      </c>
      <c r="Q1264" s="8" t="s">
        <v>22</v>
      </c>
      <c r="R1264" s="33" t="s">
        <v>23</v>
      </c>
      <c r="S1264" s="33">
        <v>9805379343</v>
      </c>
      <c r="T1264" s="33" t="s">
        <v>25</v>
      </c>
    </row>
    <row r="1265" spans="1:20" s="38" customFormat="1" ht="30" customHeight="1" x14ac:dyDescent="0.25">
      <c r="A1265" s="3">
        <v>1263</v>
      </c>
      <c r="B1265" s="34" t="s">
        <v>2373</v>
      </c>
      <c r="C1265" s="34" t="s">
        <v>2374</v>
      </c>
      <c r="D1265" s="33">
        <v>21</v>
      </c>
      <c r="E1265" s="33" t="s">
        <v>19</v>
      </c>
      <c r="F1265" s="33" t="s">
        <v>2375</v>
      </c>
      <c r="G1265" s="7" t="s">
        <v>295</v>
      </c>
      <c r="H1265" s="25">
        <v>42709</v>
      </c>
      <c r="I1265" s="26">
        <v>9890</v>
      </c>
      <c r="J1265" s="8" t="s">
        <v>22</v>
      </c>
      <c r="K1265" s="8" t="s">
        <v>22</v>
      </c>
      <c r="L1265" s="8" t="s">
        <v>22</v>
      </c>
      <c r="M1265" s="8" t="s">
        <v>22</v>
      </c>
      <c r="N1265" s="8" t="s">
        <v>22</v>
      </c>
      <c r="O1265" s="8" t="s">
        <v>22</v>
      </c>
      <c r="P1265" s="8" t="s">
        <v>22</v>
      </c>
      <c r="Q1265" s="8" t="s">
        <v>22</v>
      </c>
      <c r="R1265" s="33" t="s">
        <v>36</v>
      </c>
      <c r="S1265" s="33">
        <v>9459870754</v>
      </c>
      <c r="T1265" s="33" t="s">
        <v>63</v>
      </c>
    </row>
    <row r="1266" spans="1:20" s="38" customFormat="1" ht="30" customHeight="1" x14ac:dyDescent="0.25">
      <c r="A1266" s="3">
        <v>1264</v>
      </c>
      <c r="B1266" s="34" t="s">
        <v>2376</v>
      </c>
      <c r="C1266" s="34" t="s">
        <v>2377</v>
      </c>
      <c r="D1266" s="33">
        <v>8</v>
      </c>
      <c r="E1266" s="33" t="s">
        <v>33</v>
      </c>
      <c r="F1266" s="33" t="s">
        <v>49</v>
      </c>
      <c r="G1266" s="7" t="s">
        <v>211</v>
      </c>
      <c r="H1266" s="25">
        <v>42709</v>
      </c>
      <c r="I1266" s="26">
        <v>7200</v>
      </c>
      <c r="J1266" s="8" t="s">
        <v>22</v>
      </c>
      <c r="K1266" s="8" t="s">
        <v>22</v>
      </c>
      <c r="L1266" s="8" t="s">
        <v>22</v>
      </c>
      <c r="M1266" s="8" t="s">
        <v>22</v>
      </c>
      <c r="N1266" s="8" t="s">
        <v>22</v>
      </c>
      <c r="O1266" s="8" t="s">
        <v>22</v>
      </c>
      <c r="P1266" s="8" t="s">
        <v>22</v>
      </c>
      <c r="Q1266" s="8" t="s">
        <v>22</v>
      </c>
      <c r="R1266" s="33" t="s">
        <v>23</v>
      </c>
      <c r="S1266" s="33">
        <v>9857573662</v>
      </c>
      <c r="T1266" s="33" t="s">
        <v>30</v>
      </c>
    </row>
    <row r="1267" spans="1:20" s="38" customFormat="1" ht="30" customHeight="1" x14ac:dyDescent="0.25">
      <c r="A1267" s="3">
        <v>1265</v>
      </c>
      <c r="B1267" s="34" t="s">
        <v>2378</v>
      </c>
      <c r="C1267" s="34" t="s">
        <v>2379</v>
      </c>
      <c r="D1267" s="33">
        <v>4.5999999999999996</v>
      </c>
      <c r="E1267" s="33" t="s">
        <v>19</v>
      </c>
      <c r="F1267" s="33" t="s">
        <v>49</v>
      </c>
      <c r="G1267" s="7" t="s">
        <v>756</v>
      </c>
      <c r="H1267" s="25">
        <v>42709</v>
      </c>
      <c r="I1267" s="26">
        <f>2840*2</f>
        <v>5680</v>
      </c>
      <c r="J1267" s="8" t="s">
        <v>22</v>
      </c>
      <c r="K1267" s="8" t="s">
        <v>22</v>
      </c>
      <c r="L1267" s="8" t="s">
        <v>22</v>
      </c>
      <c r="M1267" s="8" t="s">
        <v>22</v>
      </c>
      <c r="N1267" s="8" t="s">
        <v>22</v>
      </c>
      <c r="O1267" s="8" t="s">
        <v>22</v>
      </c>
      <c r="P1267" s="8" t="s">
        <v>22</v>
      </c>
      <c r="Q1267" s="8" t="s">
        <v>22</v>
      </c>
      <c r="R1267" s="33" t="s">
        <v>36</v>
      </c>
      <c r="S1267" s="33">
        <v>9857162568</v>
      </c>
      <c r="T1267" s="33" t="s">
        <v>25</v>
      </c>
    </row>
    <row r="1268" spans="1:20" s="21" customFormat="1" ht="30" customHeight="1" x14ac:dyDescent="0.25">
      <c r="A1268" s="3">
        <v>1266</v>
      </c>
      <c r="B1268" s="5" t="s">
        <v>2380</v>
      </c>
      <c r="C1268" s="5" t="s">
        <v>2381</v>
      </c>
      <c r="D1268" s="3">
        <v>43</v>
      </c>
      <c r="E1268" s="3" t="s">
        <v>19</v>
      </c>
      <c r="F1268" s="6" t="s">
        <v>227</v>
      </c>
      <c r="G1268" s="20" t="s">
        <v>149</v>
      </c>
      <c r="H1268" s="25">
        <v>42710</v>
      </c>
      <c r="I1268" s="26">
        <v>3422</v>
      </c>
      <c r="J1268" s="8" t="s">
        <v>22</v>
      </c>
      <c r="K1268" s="8" t="s">
        <v>22</v>
      </c>
      <c r="L1268" s="8" t="s">
        <v>22</v>
      </c>
      <c r="M1268" s="8" t="s">
        <v>22</v>
      </c>
      <c r="N1268" s="8" t="s">
        <v>22</v>
      </c>
      <c r="O1268" s="8" t="s">
        <v>22</v>
      </c>
      <c r="P1268" s="8" t="s">
        <v>22</v>
      </c>
      <c r="Q1268" s="8" t="s">
        <v>22</v>
      </c>
      <c r="R1268" s="3" t="s">
        <v>23</v>
      </c>
      <c r="S1268" s="3">
        <v>9816018548</v>
      </c>
      <c r="T1268" s="6" t="s">
        <v>30</v>
      </c>
    </row>
    <row r="1269" spans="1:20" s="38" customFormat="1" ht="30" customHeight="1" x14ac:dyDescent="0.25">
      <c r="A1269" s="3">
        <v>1267</v>
      </c>
      <c r="B1269" s="34" t="s">
        <v>2382</v>
      </c>
      <c r="C1269" s="34" t="s">
        <v>2383</v>
      </c>
      <c r="D1269" s="33">
        <v>73</v>
      </c>
      <c r="E1269" s="33" t="s">
        <v>19</v>
      </c>
      <c r="F1269" s="33" t="s">
        <v>99</v>
      </c>
      <c r="G1269" s="20" t="s">
        <v>121</v>
      </c>
      <c r="H1269" s="25">
        <v>42710</v>
      </c>
      <c r="I1269" s="26">
        <v>875</v>
      </c>
      <c r="J1269" s="8" t="s">
        <v>22</v>
      </c>
      <c r="K1269" s="8" t="s">
        <v>22</v>
      </c>
      <c r="L1269" s="8" t="s">
        <v>22</v>
      </c>
      <c r="M1269" s="8" t="s">
        <v>22</v>
      </c>
      <c r="N1269" s="8" t="s">
        <v>22</v>
      </c>
      <c r="O1269" s="8" t="s">
        <v>22</v>
      </c>
      <c r="P1269" s="8" t="s">
        <v>22</v>
      </c>
      <c r="Q1269" s="8" t="s">
        <v>22</v>
      </c>
      <c r="R1269" s="33" t="s">
        <v>36</v>
      </c>
      <c r="S1269" s="33">
        <v>9817286392</v>
      </c>
      <c r="T1269" s="33" t="s">
        <v>25</v>
      </c>
    </row>
    <row r="1270" spans="1:20" s="38" customFormat="1" ht="30" customHeight="1" x14ac:dyDescent="0.25">
      <c r="A1270" s="3">
        <v>1268</v>
      </c>
      <c r="B1270" s="34" t="s">
        <v>2384</v>
      </c>
      <c r="C1270" s="34" t="s">
        <v>2385</v>
      </c>
      <c r="D1270" s="33">
        <v>8</v>
      </c>
      <c r="E1270" s="33" t="s">
        <v>19</v>
      </c>
      <c r="F1270" s="33" t="s">
        <v>49</v>
      </c>
      <c r="G1270" s="7" t="s">
        <v>211</v>
      </c>
      <c r="H1270" s="25">
        <v>42710</v>
      </c>
      <c r="I1270" s="26">
        <v>7200</v>
      </c>
      <c r="J1270" s="8" t="s">
        <v>22</v>
      </c>
      <c r="K1270" s="8" t="s">
        <v>22</v>
      </c>
      <c r="L1270" s="8" t="s">
        <v>22</v>
      </c>
      <c r="M1270" s="8" t="s">
        <v>22</v>
      </c>
      <c r="N1270" s="8" t="s">
        <v>22</v>
      </c>
      <c r="O1270" s="8" t="s">
        <v>22</v>
      </c>
      <c r="P1270" s="8" t="s">
        <v>22</v>
      </c>
      <c r="Q1270" s="8" t="s">
        <v>22</v>
      </c>
      <c r="R1270" s="33" t="s">
        <v>23</v>
      </c>
      <c r="S1270" s="33">
        <v>8627021503</v>
      </c>
      <c r="T1270" s="33" t="s">
        <v>30</v>
      </c>
    </row>
    <row r="1271" spans="1:20" s="38" customFormat="1" ht="30" customHeight="1" x14ac:dyDescent="0.25">
      <c r="A1271" s="3">
        <v>1269</v>
      </c>
      <c r="B1271" s="34" t="s">
        <v>2386</v>
      </c>
      <c r="C1271" s="34" t="s">
        <v>2387</v>
      </c>
      <c r="D1271" s="33">
        <v>21</v>
      </c>
      <c r="E1271" s="33" t="s">
        <v>33</v>
      </c>
      <c r="F1271" s="33" t="s">
        <v>313</v>
      </c>
      <c r="G1271" s="20" t="s">
        <v>295</v>
      </c>
      <c r="H1271" s="25">
        <v>42710</v>
      </c>
      <c r="I1271" s="26">
        <v>9890</v>
      </c>
      <c r="J1271" s="8" t="s">
        <v>22</v>
      </c>
      <c r="K1271" s="8" t="s">
        <v>22</v>
      </c>
      <c r="L1271" s="8" t="s">
        <v>22</v>
      </c>
      <c r="M1271" s="8" t="s">
        <v>22</v>
      </c>
      <c r="N1271" s="8" t="s">
        <v>22</v>
      </c>
      <c r="O1271" s="8" t="s">
        <v>22</v>
      </c>
      <c r="P1271" s="8" t="s">
        <v>22</v>
      </c>
      <c r="Q1271" s="8" t="s">
        <v>22</v>
      </c>
      <c r="R1271" s="33" t="s">
        <v>23</v>
      </c>
      <c r="S1271" s="33" t="s">
        <v>24</v>
      </c>
      <c r="T1271" s="33" t="s">
        <v>63</v>
      </c>
    </row>
    <row r="1272" spans="1:20" s="38" customFormat="1" ht="30" customHeight="1" x14ac:dyDescent="0.25">
      <c r="A1272" s="3">
        <v>1270</v>
      </c>
      <c r="B1272" s="34" t="s">
        <v>2388</v>
      </c>
      <c r="C1272" s="34" t="s">
        <v>2389</v>
      </c>
      <c r="D1272" s="33">
        <v>21</v>
      </c>
      <c r="E1272" s="33" t="s">
        <v>33</v>
      </c>
      <c r="F1272" s="33" t="s">
        <v>306</v>
      </c>
      <c r="G1272" s="20" t="s">
        <v>295</v>
      </c>
      <c r="H1272" s="25">
        <v>42710</v>
      </c>
      <c r="I1272" s="26">
        <v>9890</v>
      </c>
      <c r="J1272" s="8" t="s">
        <v>22</v>
      </c>
      <c r="K1272" s="8" t="s">
        <v>22</v>
      </c>
      <c r="L1272" s="8" t="s">
        <v>22</v>
      </c>
      <c r="M1272" s="8" t="s">
        <v>22</v>
      </c>
      <c r="N1272" s="8" t="s">
        <v>22</v>
      </c>
      <c r="O1272" s="8" t="s">
        <v>22</v>
      </c>
      <c r="P1272" s="8" t="s">
        <v>22</v>
      </c>
      <c r="Q1272" s="8" t="s">
        <v>22</v>
      </c>
      <c r="R1272" s="33" t="s">
        <v>23</v>
      </c>
      <c r="S1272" s="33" t="s">
        <v>24</v>
      </c>
      <c r="T1272" s="33" t="s">
        <v>63</v>
      </c>
    </row>
    <row r="1273" spans="1:20" s="38" customFormat="1" ht="30" customHeight="1" x14ac:dyDescent="0.25">
      <c r="A1273" s="3">
        <v>1271</v>
      </c>
      <c r="B1273" s="34" t="s">
        <v>2390</v>
      </c>
      <c r="C1273" s="34" t="s">
        <v>2391</v>
      </c>
      <c r="D1273" s="33">
        <v>17</v>
      </c>
      <c r="E1273" s="33" t="s">
        <v>19</v>
      </c>
      <c r="F1273" s="33" t="s">
        <v>66</v>
      </c>
      <c r="G1273" s="20" t="s">
        <v>295</v>
      </c>
      <c r="H1273" s="25">
        <v>42710</v>
      </c>
      <c r="I1273" s="26">
        <v>9890</v>
      </c>
      <c r="J1273" s="8" t="s">
        <v>22</v>
      </c>
      <c r="K1273" s="8" t="s">
        <v>22</v>
      </c>
      <c r="L1273" s="8" t="s">
        <v>22</v>
      </c>
      <c r="M1273" s="8" t="s">
        <v>22</v>
      </c>
      <c r="N1273" s="8" t="s">
        <v>22</v>
      </c>
      <c r="O1273" s="8" t="s">
        <v>22</v>
      </c>
      <c r="P1273" s="8" t="s">
        <v>22</v>
      </c>
      <c r="Q1273" s="8" t="s">
        <v>22</v>
      </c>
      <c r="R1273" s="33" t="s">
        <v>23</v>
      </c>
      <c r="S1273" s="33" t="s">
        <v>24</v>
      </c>
      <c r="T1273" s="33" t="s">
        <v>63</v>
      </c>
    </row>
    <row r="1274" spans="1:20" s="38" customFormat="1" ht="30" customHeight="1" x14ac:dyDescent="0.25">
      <c r="A1274" s="3">
        <v>1272</v>
      </c>
      <c r="B1274" s="34" t="s">
        <v>2392</v>
      </c>
      <c r="C1274" s="34" t="s">
        <v>2393</v>
      </c>
      <c r="D1274" s="33">
        <v>55</v>
      </c>
      <c r="E1274" s="33" t="s">
        <v>19</v>
      </c>
      <c r="F1274" s="33" t="s">
        <v>359</v>
      </c>
      <c r="G1274" s="20" t="s">
        <v>115</v>
      </c>
      <c r="H1274" s="25">
        <v>42712</v>
      </c>
      <c r="I1274" s="26">
        <f>994*2</f>
        <v>1988</v>
      </c>
      <c r="J1274" s="8" t="s">
        <v>22</v>
      </c>
      <c r="K1274" s="8" t="s">
        <v>22</v>
      </c>
      <c r="L1274" s="8" t="s">
        <v>22</v>
      </c>
      <c r="M1274" s="8" t="s">
        <v>22</v>
      </c>
      <c r="N1274" s="8" t="s">
        <v>22</v>
      </c>
      <c r="O1274" s="8" t="s">
        <v>22</v>
      </c>
      <c r="P1274" s="8" t="s">
        <v>22</v>
      </c>
      <c r="Q1274" s="8" t="s">
        <v>22</v>
      </c>
      <c r="R1274" s="33" t="s">
        <v>23</v>
      </c>
      <c r="S1274" s="33">
        <v>8263011713</v>
      </c>
      <c r="T1274" s="33" t="s">
        <v>30</v>
      </c>
    </row>
    <row r="1275" spans="1:20" s="65" customFormat="1" ht="30" customHeight="1" x14ac:dyDescent="0.25">
      <c r="A1275" s="3">
        <v>1273</v>
      </c>
      <c r="B1275" s="37" t="s">
        <v>708</v>
      </c>
      <c r="C1275" s="37" t="s">
        <v>709</v>
      </c>
      <c r="D1275" s="6">
        <v>35</v>
      </c>
      <c r="E1275" s="6" t="s">
        <v>19</v>
      </c>
      <c r="F1275" s="6" t="s">
        <v>710</v>
      </c>
      <c r="G1275" s="15" t="s">
        <v>149</v>
      </c>
      <c r="H1275" s="22">
        <v>42719</v>
      </c>
      <c r="I1275" s="23">
        <v>3422</v>
      </c>
      <c r="J1275" s="16" t="s">
        <v>22</v>
      </c>
      <c r="K1275" s="16" t="s">
        <v>22</v>
      </c>
      <c r="L1275" s="16" t="s">
        <v>22</v>
      </c>
      <c r="M1275" s="16" t="s">
        <v>22</v>
      </c>
      <c r="N1275" s="16" t="s">
        <v>22</v>
      </c>
      <c r="O1275" s="16" t="s">
        <v>22</v>
      </c>
      <c r="P1275" s="16" t="s">
        <v>22</v>
      </c>
      <c r="Q1275" s="16" t="s">
        <v>22</v>
      </c>
      <c r="R1275" s="6" t="s">
        <v>23</v>
      </c>
      <c r="S1275" s="6">
        <v>9418470854</v>
      </c>
      <c r="T1275" s="6" t="s">
        <v>30</v>
      </c>
    </row>
    <row r="1276" spans="1:20" s="38" customFormat="1" ht="30" customHeight="1" x14ac:dyDescent="0.25">
      <c r="A1276" s="3">
        <v>1274</v>
      </c>
      <c r="B1276" s="34" t="s">
        <v>2394</v>
      </c>
      <c r="C1276" s="34" t="s">
        <v>2395</v>
      </c>
      <c r="D1276" s="33">
        <v>39</v>
      </c>
      <c r="E1276" s="33" t="s">
        <v>19</v>
      </c>
      <c r="F1276" s="33" t="s">
        <v>148</v>
      </c>
      <c r="G1276" s="20" t="s">
        <v>246</v>
      </c>
      <c r="H1276" s="25">
        <v>42720</v>
      </c>
      <c r="I1276" s="26">
        <v>875</v>
      </c>
      <c r="J1276" s="8" t="s">
        <v>22</v>
      </c>
      <c r="K1276" s="8" t="s">
        <v>22</v>
      </c>
      <c r="L1276" s="8" t="s">
        <v>22</v>
      </c>
      <c r="M1276" s="8" t="s">
        <v>22</v>
      </c>
      <c r="N1276" s="8" t="s">
        <v>22</v>
      </c>
      <c r="O1276" s="8" t="s">
        <v>22</v>
      </c>
      <c r="P1276" s="8" t="s">
        <v>22</v>
      </c>
      <c r="Q1276" s="8" t="s">
        <v>22</v>
      </c>
      <c r="R1276" s="33" t="s">
        <v>23</v>
      </c>
      <c r="S1276" s="33">
        <v>8627827383</v>
      </c>
      <c r="T1276" s="33" t="s">
        <v>25</v>
      </c>
    </row>
    <row r="1277" spans="1:20" s="38" customFormat="1" ht="30" customHeight="1" x14ac:dyDescent="0.25">
      <c r="A1277" s="3">
        <v>1275</v>
      </c>
      <c r="B1277" s="34" t="s">
        <v>2396</v>
      </c>
      <c r="C1277" s="34" t="s">
        <v>2397</v>
      </c>
      <c r="D1277" s="33">
        <v>55</v>
      </c>
      <c r="E1277" s="33" t="s">
        <v>19</v>
      </c>
      <c r="F1277" s="33" t="s">
        <v>49</v>
      </c>
      <c r="G1277" s="20" t="s">
        <v>85</v>
      </c>
      <c r="H1277" s="25">
        <v>42723</v>
      </c>
      <c r="I1277" s="26">
        <f>1019*2</f>
        <v>2038</v>
      </c>
      <c r="J1277" s="8" t="s">
        <v>22</v>
      </c>
      <c r="K1277" s="8" t="s">
        <v>22</v>
      </c>
      <c r="L1277" s="8" t="s">
        <v>22</v>
      </c>
      <c r="M1277" s="8" t="s">
        <v>22</v>
      </c>
      <c r="N1277" s="8" t="s">
        <v>22</v>
      </c>
      <c r="O1277" s="8" t="s">
        <v>22</v>
      </c>
      <c r="P1277" s="8" t="s">
        <v>22</v>
      </c>
      <c r="Q1277" s="8" t="s">
        <v>22</v>
      </c>
      <c r="R1277" s="33" t="s">
        <v>36</v>
      </c>
      <c r="S1277" s="33">
        <v>9857015041</v>
      </c>
      <c r="T1277" s="33" t="s">
        <v>30</v>
      </c>
    </row>
    <row r="1278" spans="1:20" s="38" customFormat="1" ht="30" customHeight="1" x14ac:dyDescent="0.25">
      <c r="A1278" s="3">
        <v>1276</v>
      </c>
      <c r="B1278" s="34" t="s">
        <v>2398</v>
      </c>
      <c r="C1278" s="34" t="s">
        <v>92</v>
      </c>
      <c r="D1278" s="33">
        <v>38</v>
      </c>
      <c r="E1278" s="33" t="s">
        <v>19</v>
      </c>
      <c r="F1278" s="33" t="s">
        <v>2399</v>
      </c>
      <c r="G1278" s="20" t="s">
        <v>121</v>
      </c>
      <c r="H1278" s="25">
        <v>42723</v>
      </c>
      <c r="I1278" s="26">
        <v>875</v>
      </c>
      <c r="J1278" s="8" t="s">
        <v>22</v>
      </c>
      <c r="K1278" s="8" t="s">
        <v>22</v>
      </c>
      <c r="L1278" s="8" t="s">
        <v>22</v>
      </c>
      <c r="M1278" s="8" t="s">
        <v>22</v>
      </c>
      <c r="N1278" s="8" t="s">
        <v>22</v>
      </c>
      <c r="O1278" s="8" t="s">
        <v>22</v>
      </c>
      <c r="P1278" s="8" t="s">
        <v>22</v>
      </c>
      <c r="Q1278" s="8" t="s">
        <v>22</v>
      </c>
      <c r="R1278" s="33" t="s">
        <v>36</v>
      </c>
      <c r="S1278" s="33">
        <v>8679023071</v>
      </c>
      <c r="T1278" s="33" t="s">
        <v>25</v>
      </c>
    </row>
    <row r="1279" spans="1:20" s="38" customFormat="1" ht="30" customHeight="1" x14ac:dyDescent="0.25">
      <c r="A1279" s="3">
        <v>1277</v>
      </c>
      <c r="B1279" s="34" t="s">
        <v>2400</v>
      </c>
      <c r="C1279" s="34" t="s">
        <v>2401</v>
      </c>
      <c r="D1279" s="33">
        <v>79</v>
      </c>
      <c r="E1279" s="33" t="s">
        <v>33</v>
      </c>
      <c r="F1279" s="33" t="s">
        <v>99</v>
      </c>
      <c r="G1279" s="20" t="s">
        <v>35</v>
      </c>
      <c r="H1279" s="25">
        <v>42723</v>
      </c>
      <c r="I1279" s="26">
        <v>6900</v>
      </c>
      <c r="J1279" s="8" t="s">
        <v>22</v>
      </c>
      <c r="K1279" s="8" t="s">
        <v>22</v>
      </c>
      <c r="L1279" s="8" t="s">
        <v>22</v>
      </c>
      <c r="M1279" s="8" t="s">
        <v>22</v>
      </c>
      <c r="N1279" s="8" t="s">
        <v>22</v>
      </c>
      <c r="O1279" s="8" t="s">
        <v>22</v>
      </c>
      <c r="P1279" s="8" t="s">
        <v>22</v>
      </c>
      <c r="Q1279" s="8" t="s">
        <v>22</v>
      </c>
      <c r="R1279" s="33" t="s">
        <v>36</v>
      </c>
      <c r="S1279" s="33">
        <v>9418858998</v>
      </c>
      <c r="T1279" s="33" t="s">
        <v>30</v>
      </c>
    </row>
    <row r="1280" spans="1:20" s="38" customFormat="1" ht="30" customHeight="1" x14ac:dyDescent="0.25">
      <c r="A1280" s="3">
        <v>1278</v>
      </c>
      <c r="B1280" s="34" t="s">
        <v>2402</v>
      </c>
      <c r="C1280" s="34" t="s">
        <v>2403</v>
      </c>
      <c r="D1280" s="33">
        <v>33</v>
      </c>
      <c r="E1280" s="33" t="s">
        <v>33</v>
      </c>
      <c r="F1280" s="33" t="s">
        <v>49</v>
      </c>
      <c r="G1280" s="20" t="s">
        <v>295</v>
      </c>
      <c r="H1280" s="25">
        <v>42723</v>
      </c>
      <c r="I1280" s="26">
        <v>9890</v>
      </c>
      <c r="J1280" s="8" t="s">
        <v>22</v>
      </c>
      <c r="K1280" s="8" t="s">
        <v>22</v>
      </c>
      <c r="L1280" s="8" t="s">
        <v>22</v>
      </c>
      <c r="M1280" s="8" t="s">
        <v>22</v>
      </c>
      <c r="N1280" s="8" t="s">
        <v>22</v>
      </c>
      <c r="O1280" s="8" t="s">
        <v>22</v>
      </c>
      <c r="P1280" s="8" t="s">
        <v>22</v>
      </c>
      <c r="Q1280" s="8" t="s">
        <v>22</v>
      </c>
      <c r="R1280" s="33" t="s">
        <v>23</v>
      </c>
      <c r="S1280" s="33">
        <v>8894303689</v>
      </c>
      <c r="T1280" s="33" t="s">
        <v>63</v>
      </c>
    </row>
    <row r="1281" spans="1:20" s="38" customFormat="1" ht="30" customHeight="1" x14ac:dyDescent="0.25">
      <c r="A1281" s="3">
        <v>1279</v>
      </c>
      <c r="B1281" s="34" t="s">
        <v>2404</v>
      </c>
      <c r="C1281" s="38" t="s">
        <v>2405</v>
      </c>
      <c r="D1281" s="33">
        <v>25</v>
      </c>
      <c r="E1281" s="33" t="s">
        <v>33</v>
      </c>
      <c r="F1281" s="33" t="s">
        <v>49</v>
      </c>
      <c r="G1281" s="20" t="s">
        <v>295</v>
      </c>
      <c r="H1281" s="25">
        <v>42723</v>
      </c>
      <c r="I1281" s="26">
        <v>9890</v>
      </c>
      <c r="J1281" s="8" t="s">
        <v>22</v>
      </c>
      <c r="K1281" s="8" t="s">
        <v>22</v>
      </c>
      <c r="L1281" s="8" t="s">
        <v>22</v>
      </c>
      <c r="M1281" s="8" t="s">
        <v>22</v>
      </c>
      <c r="N1281" s="8" t="s">
        <v>22</v>
      </c>
      <c r="O1281" s="8" t="s">
        <v>22</v>
      </c>
      <c r="P1281" s="8" t="s">
        <v>22</v>
      </c>
      <c r="Q1281" s="8" t="s">
        <v>22</v>
      </c>
      <c r="R1281" s="33" t="s">
        <v>23</v>
      </c>
      <c r="S1281" s="33">
        <v>8894149978</v>
      </c>
      <c r="T1281" s="33" t="s">
        <v>63</v>
      </c>
    </row>
    <row r="1282" spans="1:20" s="38" customFormat="1" ht="30" customHeight="1" x14ac:dyDescent="0.25">
      <c r="A1282" s="3">
        <v>1280</v>
      </c>
      <c r="B1282" s="34" t="s">
        <v>2406</v>
      </c>
      <c r="C1282" s="34" t="s">
        <v>2407</v>
      </c>
      <c r="D1282" s="33">
        <v>26</v>
      </c>
      <c r="E1282" s="33" t="s">
        <v>33</v>
      </c>
      <c r="F1282" s="33" t="s">
        <v>49</v>
      </c>
      <c r="G1282" s="20" t="s">
        <v>295</v>
      </c>
      <c r="H1282" s="25">
        <v>42723</v>
      </c>
      <c r="I1282" s="26">
        <v>9890</v>
      </c>
      <c r="J1282" s="8" t="s">
        <v>22</v>
      </c>
      <c r="K1282" s="8" t="s">
        <v>22</v>
      </c>
      <c r="L1282" s="8" t="s">
        <v>22</v>
      </c>
      <c r="M1282" s="8" t="s">
        <v>22</v>
      </c>
      <c r="N1282" s="8" t="s">
        <v>22</v>
      </c>
      <c r="O1282" s="8" t="s">
        <v>22</v>
      </c>
      <c r="P1282" s="8" t="s">
        <v>22</v>
      </c>
      <c r="Q1282" s="8" t="s">
        <v>22</v>
      </c>
      <c r="R1282" s="33" t="s">
        <v>23</v>
      </c>
      <c r="S1282" s="33">
        <v>8894593871</v>
      </c>
      <c r="T1282" s="33" t="s">
        <v>63</v>
      </c>
    </row>
    <row r="1283" spans="1:20" s="38" customFormat="1" ht="30" customHeight="1" x14ac:dyDescent="0.25">
      <c r="A1283" s="3">
        <v>1281</v>
      </c>
      <c r="B1283" s="34" t="s">
        <v>2408</v>
      </c>
      <c r="C1283" s="34" t="s">
        <v>2409</v>
      </c>
      <c r="D1283" s="33">
        <v>23</v>
      </c>
      <c r="E1283" s="33" t="s">
        <v>19</v>
      </c>
      <c r="F1283" s="33" t="s">
        <v>2410</v>
      </c>
      <c r="G1283" s="20" t="s">
        <v>295</v>
      </c>
      <c r="H1283" s="25">
        <v>42723</v>
      </c>
      <c r="I1283" s="26">
        <v>9890</v>
      </c>
      <c r="J1283" s="8" t="s">
        <v>22</v>
      </c>
      <c r="K1283" s="8" t="s">
        <v>22</v>
      </c>
      <c r="L1283" s="8" t="s">
        <v>22</v>
      </c>
      <c r="M1283" s="8" t="s">
        <v>22</v>
      </c>
      <c r="N1283" s="8" t="s">
        <v>22</v>
      </c>
      <c r="O1283" s="8" t="s">
        <v>22</v>
      </c>
      <c r="P1283" s="8" t="s">
        <v>22</v>
      </c>
      <c r="Q1283" s="8" t="s">
        <v>22</v>
      </c>
      <c r="R1283" s="33" t="s">
        <v>36</v>
      </c>
      <c r="S1283" s="33">
        <v>9857467737</v>
      </c>
      <c r="T1283" s="33" t="s">
        <v>63</v>
      </c>
    </row>
    <row r="1284" spans="1:20" s="38" customFormat="1" ht="30" customHeight="1" x14ac:dyDescent="0.25">
      <c r="A1284" s="3">
        <v>1282</v>
      </c>
      <c r="B1284" s="34" t="s">
        <v>2411</v>
      </c>
      <c r="C1284" s="34" t="s">
        <v>2412</v>
      </c>
      <c r="D1284" s="33">
        <v>62</v>
      </c>
      <c r="E1284" s="33" t="s">
        <v>33</v>
      </c>
      <c r="F1284" s="33" t="s">
        <v>49</v>
      </c>
      <c r="G1284" s="20" t="s">
        <v>35</v>
      </c>
      <c r="H1284" s="25">
        <v>42723</v>
      </c>
      <c r="I1284" s="26">
        <v>6900</v>
      </c>
      <c r="J1284" s="8" t="s">
        <v>22</v>
      </c>
      <c r="K1284" s="8" t="s">
        <v>22</v>
      </c>
      <c r="L1284" s="8" t="s">
        <v>22</v>
      </c>
      <c r="M1284" s="8" t="s">
        <v>22</v>
      </c>
      <c r="N1284" s="8" t="s">
        <v>22</v>
      </c>
      <c r="O1284" s="8" t="s">
        <v>22</v>
      </c>
      <c r="P1284" s="8" t="s">
        <v>22</v>
      </c>
      <c r="Q1284" s="8" t="s">
        <v>22</v>
      </c>
      <c r="R1284" s="33" t="s">
        <v>23</v>
      </c>
      <c r="S1284" s="33" t="s">
        <v>24</v>
      </c>
      <c r="T1284" s="33" t="s">
        <v>30</v>
      </c>
    </row>
    <row r="1285" spans="1:20" s="38" customFormat="1" ht="30" customHeight="1" x14ac:dyDescent="0.25">
      <c r="A1285" s="3">
        <v>1283</v>
      </c>
      <c r="B1285" s="34" t="s">
        <v>2413</v>
      </c>
      <c r="C1285" s="34" t="s">
        <v>2414</v>
      </c>
      <c r="D1285" s="33">
        <v>33</v>
      </c>
      <c r="E1285" s="33" t="s">
        <v>19</v>
      </c>
      <c r="F1285" s="33" t="s">
        <v>2415</v>
      </c>
      <c r="G1285" s="20" t="s">
        <v>768</v>
      </c>
      <c r="H1285" s="25">
        <v>42724</v>
      </c>
      <c r="I1285" s="26">
        <f>6900+420</f>
        <v>7320</v>
      </c>
      <c r="J1285" s="8" t="s">
        <v>22</v>
      </c>
      <c r="K1285" s="8" t="s">
        <v>22</v>
      </c>
      <c r="L1285" s="8" t="s">
        <v>22</v>
      </c>
      <c r="M1285" s="8" t="s">
        <v>22</v>
      </c>
      <c r="N1285" s="8" t="s">
        <v>22</v>
      </c>
      <c r="O1285" s="8" t="s">
        <v>22</v>
      </c>
      <c r="P1285" s="8" t="s">
        <v>22</v>
      </c>
      <c r="Q1285" s="8" t="s">
        <v>22</v>
      </c>
      <c r="R1285" s="33" t="s">
        <v>36</v>
      </c>
      <c r="S1285" s="33">
        <v>8894873003</v>
      </c>
      <c r="T1285" s="33" t="s">
        <v>30</v>
      </c>
    </row>
    <row r="1286" spans="1:20" s="38" customFormat="1" ht="30" customHeight="1" x14ac:dyDescent="0.25">
      <c r="A1286" s="3">
        <v>1284</v>
      </c>
      <c r="B1286" s="34" t="s">
        <v>2416</v>
      </c>
      <c r="C1286" s="34" t="s">
        <v>2417</v>
      </c>
      <c r="D1286" s="33">
        <v>45</v>
      </c>
      <c r="E1286" s="33" t="s">
        <v>19</v>
      </c>
      <c r="F1286" s="33" t="s">
        <v>49</v>
      </c>
      <c r="G1286" s="20" t="s">
        <v>35</v>
      </c>
      <c r="H1286" s="25">
        <v>42725</v>
      </c>
      <c r="I1286" s="26">
        <v>6900</v>
      </c>
      <c r="J1286" s="8" t="s">
        <v>22</v>
      </c>
      <c r="K1286" s="8" t="s">
        <v>22</v>
      </c>
      <c r="L1286" s="8" t="s">
        <v>22</v>
      </c>
      <c r="M1286" s="8" t="s">
        <v>22</v>
      </c>
      <c r="N1286" s="8" t="s">
        <v>22</v>
      </c>
      <c r="O1286" s="8" t="s">
        <v>22</v>
      </c>
      <c r="P1286" s="8" t="s">
        <v>22</v>
      </c>
      <c r="Q1286" s="8" t="s">
        <v>22</v>
      </c>
      <c r="R1286" s="33" t="s">
        <v>23</v>
      </c>
      <c r="S1286" s="33">
        <v>1772774350</v>
      </c>
      <c r="T1286" s="33" t="s">
        <v>30</v>
      </c>
    </row>
    <row r="1287" spans="1:20" s="38" customFormat="1" ht="30" customHeight="1" x14ac:dyDescent="0.25">
      <c r="A1287" s="3">
        <v>1285</v>
      </c>
      <c r="B1287" s="34" t="s">
        <v>2418</v>
      </c>
      <c r="C1287" s="34" t="s">
        <v>2419</v>
      </c>
      <c r="D1287" s="33">
        <v>80</v>
      </c>
      <c r="E1287" s="33" t="s">
        <v>19</v>
      </c>
      <c r="F1287" s="33" t="s">
        <v>49</v>
      </c>
      <c r="G1287" s="20" t="s">
        <v>768</v>
      </c>
      <c r="H1287" s="25">
        <v>42725</v>
      </c>
      <c r="I1287" s="26">
        <f>6900+420</f>
        <v>7320</v>
      </c>
      <c r="J1287" s="8" t="s">
        <v>22</v>
      </c>
      <c r="K1287" s="8" t="s">
        <v>22</v>
      </c>
      <c r="L1287" s="8" t="s">
        <v>22</v>
      </c>
      <c r="M1287" s="8" t="s">
        <v>22</v>
      </c>
      <c r="N1287" s="8" t="s">
        <v>22</v>
      </c>
      <c r="O1287" s="8" t="s">
        <v>22</v>
      </c>
      <c r="P1287" s="8" t="s">
        <v>22</v>
      </c>
      <c r="Q1287" s="8" t="s">
        <v>22</v>
      </c>
      <c r="R1287" s="33" t="s">
        <v>23</v>
      </c>
      <c r="S1287" s="33">
        <v>9816090345</v>
      </c>
      <c r="T1287" s="33" t="s">
        <v>30</v>
      </c>
    </row>
    <row r="1288" spans="1:20" s="38" customFormat="1" ht="30" customHeight="1" x14ac:dyDescent="0.25">
      <c r="A1288" s="3">
        <v>1286</v>
      </c>
      <c r="B1288" s="34" t="s">
        <v>2420</v>
      </c>
      <c r="C1288" s="34" t="s">
        <v>2421</v>
      </c>
      <c r="D1288" s="33">
        <v>43</v>
      </c>
      <c r="E1288" s="33" t="s">
        <v>19</v>
      </c>
      <c r="F1288" s="33" t="s">
        <v>28</v>
      </c>
      <c r="G1288" s="20" t="s">
        <v>121</v>
      </c>
      <c r="H1288" s="25">
        <v>42726</v>
      </c>
      <c r="I1288" s="26">
        <v>875</v>
      </c>
      <c r="J1288" s="8" t="s">
        <v>22</v>
      </c>
      <c r="K1288" s="8" t="s">
        <v>22</v>
      </c>
      <c r="L1288" s="8" t="s">
        <v>22</v>
      </c>
      <c r="M1288" s="8" t="s">
        <v>22</v>
      </c>
      <c r="N1288" s="8" t="s">
        <v>22</v>
      </c>
      <c r="O1288" s="8" t="s">
        <v>22</v>
      </c>
      <c r="P1288" s="8" t="s">
        <v>22</v>
      </c>
      <c r="Q1288" s="8" t="s">
        <v>22</v>
      </c>
      <c r="R1288" s="33" t="s">
        <v>23</v>
      </c>
      <c r="S1288" s="33">
        <v>7833061414</v>
      </c>
      <c r="T1288" s="33" t="s">
        <v>25</v>
      </c>
    </row>
    <row r="1289" spans="1:20" s="38" customFormat="1" ht="30" customHeight="1" x14ac:dyDescent="0.25">
      <c r="A1289" s="3">
        <v>1287</v>
      </c>
      <c r="B1289" s="34" t="s">
        <v>2422</v>
      </c>
      <c r="C1289" s="34" t="s">
        <v>2423</v>
      </c>
      <c r="D1289" s="33">
        <v>42</v>
      </c>
      <c r="E1289" s="33" t="s">
        <v>19</v>
      </c>
      <c r="F1289" s="33" t="s">
        <v>313</v>
      </c>
      <c r="G1289" s="20" t="s">
        <v>35</v>
      </c>
      <c r="H1289" s="25">
        <v>42727</v>
      </c>
      <c r="I1289" s="26">
        <v>6900</v>
      </c>
      <c r="J1289" s="8" t="s">
        <v>22</v>
      </c>
      <c r="K1289" s="8" t="s">
        <v>22</v>
      </c>
      <c r="L1289" s="8" t="s">
        <v>22</v>
      </c>
      <c r="M1289" s="8" t="s">
        <v>22</v>
      </c>
      <c r="N1289" s="8" t="s">
        <v>22</v>
      </c>
      <c r="O1289" s="8" t="s">
        <v>22</v>
      </c>
      <c r="P1289" s="8" t="s">
        <v>22</v>
      </c>
      <c r="Q1289" s="8" t="s">
        <v>22</v>
      </c>
      <c r="R1289" s="33" t="s">
        <v>36</v>
      </c>
      <c r="S1289" s="33">
        <v>9418144783</v>
      </c>
      <c r="T1289" s="33" t="s">
        <v>30</v>
      </c>
    </row>
    <row r="1290" spans="1:20" s="38" customFormat="1" ht="30" customHeight="1" x14ac:dyDescent="0.25">
      <c r="A1290" s="3">
        <v>1288</v>
      </c>
      <c r="B1290" s="34" t="s">
        <v>2424</v>
      </c>
      <c r="C1290" s="34" t="s">
        <v>2425</v>
      </c>
      <c r="D1290" s="33">
        <v>60</v>
      </c>
      <c r="E1290" s="33" t="s">
        <v>19</v>
      </c>
      <c r="F1290" s="33" t="s">
        <v>170</v>
      </c>
      <c r="G1290" s="20" t="s">
        <v>246</v>
      </c>
      <c r="H1290" s="25">
        <v>42727</v>
      </c>
      <c r="I1290" s="26">
        <v>875</v>
      </c>
      <c r="J1290" s="8" t="s">
        <v>22</v>
      </c>
      <c r="K1290" s="8" t="s">
        <v>22</v>
      </c>
      <c r="L1290" s="8" t="s">
        <v>22</v>
      </c>
      <c r="M1290" s="8" t="s">
        <v>22</v>
      </c>
      <c r="N1290" s="8" t="s">
        <v>22</v>
      </c>
      <c r="O1290" s="8" t="s">
        <v>22</v>
      </c>
      <c r="P1290" s="8" t="s">
        <v>22</v>
      </c>
      <c r="Q1290" s="8" t="s">
        <v>22</v>
      </c>
      <c r="R1290" s="33" t="s">
        <v>23</v>
      </c>
      <c r="S1290" s="33">
        <v>9418060696</v>
      </c>
      <c r="T1290" s="33" t="s">
        <v>25</v>
      </c>
    </row>
    <row r="1291" spans="1:20" s="38" customFormat="1" ht="30" customHeight="1" x14ac:dyDescent="0.25">
      <c r="A1291" s="3">
        <v>1289</v>
      </c>
      <c r="B1291" s="34" t="s">
        <v>2582</v>
      </c>
      <c r="C1291" s="34" t="s">
        <v>2583</v>
      </c>
      <c r="D1291" s="33">
        <v>76</v>
      </c>
      <c r="E1291" s="33" t="s">
        <v>33</v>
      </c>
      <c r="F1291" s="33" t="s">
        <v>49</v>
      </c>
      <c r="G1291" s="20" t="s">
        <v>88</v>
      </c>
      <c r="H1291" s="25">
        <v>42730</v>
      </c>
      <c r="I1291" s="26">
        <v>875</v>
      </c>
      <c r="J1291" s="8" t="s">
        <v>22</v>
      </c>
      <c r="K1291" s="8" t="s">
        <v>22</v>
      </c>
      <c r="L1291" s="8" t="s">
        <v>22</v>
      </c>
      <c r="M1291" s="8" t="s">
        <v>22</v>
      </c>
      <c r="N1291" s="8" t="s">
        <v>22</v>
      </c>
      <c r="O1291" s="8" t="s">
        <v>22</v>
      </c>
      <c r="P1291" s="8" t="s">
        <v>22</v>
      </c>
      <c r="Q1291" s="8" t="s">
        <v>22</v>
      </c>
      <c r="R1291" s="33" t="s">
        <v>23</v>
      </c>
      <c r="S1291" s="33" t="s">
        <v>24</v>
      </c>
      <c r="T1291" s="33" t="s">
        <v>25</v>
      </c>
    </row>
    <row r="1292" spans="1:20" s="38" customFormat="1" ht="30" customHeight="1" x14ac:dyDescent="0.25">
      <c r="A1292" s="3">
        <v>1290</v>
      </c>
      <c r="B1292" s="34" t="s">
        <v>2584</v>
      </c>
      <c r="C1292" s="34" t="s">
        <v>2585</v>
      </c>
      <c r="D1292" s="33">
        <v>40</v>
      </c>
      <c r="E1292" s="33" t="s">
        <v>19</v>
      </c>
      <c r="F1292" s="33" t="s">
        <v>306</v>
      </c>
      <c r="G1292" s="20" t="s">
        <v>29</v>
      </c>
      <c r="H1292" s="25">
        <v>42730</v>
      </c>
      <c r="I1292" s="26">
        <v>3422</v>
      </c>
      <c r="J1292" s="8" t="s">
        <v>22</v>
      </c>
      <c r="K1292" s="8" t="s">
        <v>22</v>
      </c>
      <c r="L1292" s="8" t="s">
        <v>22</v>
      </c>
      <c r="M1292" s="8" t="s">
        <v>22</v>
      </c>
      <c r="N1292" s="8" t="s">
        <v>22</v>
      </c>
      <c r="O1292" s="8" t="s">
        <v>22</v>
      </c>
      <c r="P1292" s="8" t="s">
        <v>22</v>
      </c>
      <c r="Q1292" s="8" t="s">
        <v>22</v>
      </c>
      <c r="R1292" s="33" t="s">
        <v>177</v>
      </c>
      <c r="S1292" s="33">
        <v>9625877996</v>
      </c>
      <c r="T1292" s="33" t="s">
        <v>30</v>
      </c>
    </row>
    <row r="1293" spans="1:20" s="38" customFormat="1" ht="30" customHeight="1" x14ac:dyDescent="0.25">
      <c r="A1293" s="3">
        <v>1291</v>
      </c>
      <c r="B1293" s="34" t="s">
        <v>2586</v>
      </c>
      <c r="C1293" s="34" t="s">
        <v>2587</v>
      </c>
      <c r="D1293" s="33">
        <v>25</v>
      </c>
      <c r="E1293" s="33" t="s">
        <v>19</v>
      </c>
      <c r="F1293" s="33" t="s">
        <v>2588</v>
      </c>
      <c r="G1293" s="20" t="s">
        <v>2589</v>
      </c>
      <c r="H1293" s="25">
        <v>42730</v>
      </c>
      <c r="I1293" s="26">
        <v>6934</v>
      </c>
      <c r="J1293" s="8" t="s">
        <v>22</v>
      </c>
      <c r="K1293" s="8" t="s">
        <v>22</v>
      </c>
      <c r="L1293" s="8" t="s">
        <v>22</v>
      </c>
      <c r="M1293" s="8" t="s">
        <v>22</v>
      </c>
      <c r="N1293" s="8" t="s">
        <v>22</v>
      </c>
      <c r="O1293" s="8" t="s">
        <v>22</v>
      </c>
      <c r="P1293" s="8" t="s">
        <v>22</v>
      </c>
      <c r="Q1293" s="8" t="s">
        <v>22</v>
      </c>
      <c r="R1293" s="33" t="s">
        <v>23</v>
      </c>
      <c r="S1293" s="33">
        <v>8679827726</v>
      </c>
      <c r="T1293" s="33" t="s">
        <v>30</v>
      </c>
    </row>
    <row r="1294" spans="1:20" s="38" customFormat="1" ht="30" customHeight="1" x14ac:dyDescent="0.25">
      <c r="A1294" s="3">
        <v>1292</v>
      </c>
      <c r="B1294" s="34" t="s">
        <v>2590</v>
      </c>
      <c r="C1294" s="34" t="s">
        <v>2591</v>
      </c>
      <c r="D1294" s="33">
        <v>58</v>
      </c>
      <c r="E1294" s="33" t="s">
        <v>19</v>
      </c>
      <c r="F1294" s="33" t="s">
        <v>49</v>
      </c>
      <c r="G1294" s="20" t="s">
        <v>121</v>
      </c>
      <c r="H1294" s="25">
        <v>42731</v>
      </c>
      <c r="I1294" s="26">
        <v>875</v>
      </c>
      <c r="J1294" s="8" t="s">
        <v>22</v>
      </c>
      <c r="K1294" s="8" t="s">
        <v>22</v>
      </c>
      <c r="L1294" s="8" t="s">
        <v>22</v>
      </c>
      <c r="M1294" s="8" t="s">
        <v>22</v>
      </c>
      <c r="N1294" s="8" t="s">
        <v>22</v>
      </c>
      <c r="O1294" s="8" t="s">
        <v>22</v>
      </c>
      <c r="P1294" s="8" t="s">
        <v>22</v>
      </c>
      <c r="Q1294" s="8" t="s">
        <v>22</v>
      </c>
      <c r="R1294" s="33" t="s">
        <v>23</v>
      </c>
      <c r="S1294" s="33">
        <v>9817221266</v>
      </c>
      <c r="T1294" s="33" t="s">
        <v>25</v>
      </c>
    </row>
    <row r="1295" spans="1:20" s="38" customFormat="1" ht="30" customHeight="1" x14ac:dyDescent="0.25">
      <c r="A1295" s="3">
        <v>1293</v>
      </c>
      <c r="B1295" s="34" t="s">
        <v>2592</v>
      </c>
      <c r="C1295" s="34" t="s">
        <v>2593</v>
      </c>
      <c r="D1295" s="33">
        <v>44</v>
      </c>
      <c r="E1295" s="33" t="s">
        <v>19</v>
      </c>
      <c r="F1295" s="33" t="s">
        <v>66</v>
      </c>
      <c r="G1295" s="20" t="s">
        <v>2594</v>
      </c>
      <c r="H1295" s="25">
        <v>42731</v>
      </c>
      <c r="I1295" s="26">
        <f>5381+1988</f>
        <v>7369</v>
      </c>
      <c r="J1295" s="8" t="s">
        <v>22</v>
      </c>
      <c r="K1295" s="8" t="s">
        <v>22</v>
      </c>
      <c r="L1295" s="8" t="s">
        <v>22</v>
      </c>
      <c r="M1295" s="8" t="s">
        <v>22</v>
      </c>
      <c r="N1295" s="8" t="s">
        <v>22</v>
      </c>
      <c r="O1295" s="8" t="s">
        <v>22</v>
      </c>
      <c r="P1295" s="8" t="s">
        <v>22</v>
      </c>
      <c r="Q1295" s="8" t="s">
        <v>22</v>
      </c>
      <c r="R1295" s="33" t="s">
        <v>36</v>
      </c>
      <c r="S1295" s="33">
        <v>9625477968</v>
      </c>
      <c r="T1295" s="33" t="s">
        <v>30</v>
      </c>
    </row>
    <row r="1296" spans="1:20" s="38" customFormat="1" ht="30" customHeight="1" x14ac:dyDescent="0.25">
      <c r="A1296" s="3">
        <v>1294</v>
      </c>
      <c r="B1296" s="34" t="s">
        <v>2595</v>
      </c>
      <c r="C1296" s="34" t="s">
        <v>2596</v>
      </c>
      <c r="D1296" s="33">
        <v>46</v>
      </c>
      <c r="E1296" s="33" t="s">
        <v>33</v>
      </c>
      <c r="F1296" s="33" t="s">
        <v>66</v>
      </c>
      <c r="G1296" s="20" t="s">
        <v>109</v>
      </c>
      <c r="H1296" s="25">
        <v>42731</v>
      </c>
      <c r="I1296" s="26">
        <v>420</v>
      </c>
      <c r="J1296" s="8" t="s">
        <v>22</v>
      </c>
      <c r="K1296" s="8" t="s">
        <v>22</v>
      </c>
      <c r="L1296" s="8" t="s">
        <v>22</v>
      </c>
      <c r="M1296" s="8" t="s">
        <v>22</v>
      </c>
      <c r="N1296" s="8" t="s">
        <v>22</v>
      </c>
      <c r="O1296" s="8" t="s">
        <v>22</v>
      </c>
      <c r="P1296" s="8" t="s">
        <v>22</v>
      </c>
      <c r="Q1296" s="8" t="s">
        <v>22</v>
      </c>
      <c r="R1296" s="33" t="s">
        <v>23</v>
      </c>
      <c r="S1296" s="33">
        <v>8894444286</v>
      </c>
      <c r="T1296" s="33" t="s">
        <v>30</v>
      </c>
    </row>
    <row r="1297" spans="1:20" s="38" customFormat="1" ht="30" customHeight="1" x14ac:dyDescent="0.25">
      <c r="A1297" s="3">
        <v>1295</v>
      </c>
      <c r="B1297" s="34" t="s">
        <v>2597</v>
      </c>
      <c r="C1297" s="34" t="s">
        <v>2598</v>
      </c>
      <c r="D1297" s="33">
        <v>39</v>
      </c>
      <c r="E1297" s="33" t="s">
        <v>33</v>
      </c>
      <c r="F1297" s="33" t="s">
        <v>49</v>
      </c>
      <c r="G1297" s="20" t="s">
        <v>711</v>
      </c>
      <c r="H1297" s="25">
        <v>42733</v>
      </c>
      <c r="I1297" s="26">
        <v>2840</v>
      </c>
      <c r="J1297" s="8" t="s">
        <v>22</v>
      </c>
      <c r="K1297" s="8" t="s">
        <v>22</v>
      </c>
      <c r="L1297" s="8" t="s">
        <v>22</v>
      </c>
      <c r="M1297" s="8" t="s">
        <v>22</v>
      </c>
      <c r="N1297" s="8" t="s">
        <v>22</v>
      </c>
      <c r="O1297" s="8" t="s">
        <v>22</v>
      </c>
      <c r="P1297" s="8" t="s">
        <v>22</v>
      </c>
      <c r="Q1297" s="8" t="s">
        <v>22</v>
      </c>
      <c r="R1297" s="33" t="s">
        <v>23</v>
      </c>
      <c r="S1297" s="33">
        <v>9817468590</v>
      </c>
      <c r="T1297" s="33" t="s">
        <v>25</v>
      </c>
    </row>
    <row r="1298" spans="1:20" s="38" customFormat="1" ht="30" customHeight="1" x14ac:dyDescent="0.25">
      <c r="A1298" s="3">
        <v>1296</v>
      </c>
      <c r="B1298" s="34" t="s">
        <v>625</v>
      </c>
      <c r="C1298" s="34" t="s">
        <v>2599</v>
      </c>
      <c r="D1298" s="33">
        <v>25</v>
      </c>
      <c r="E1298" s="33" t="s">
        <v>33</v>
      </c>
      <c r="F1298" s="33" t="s">
        <v>102</v>
      </c>
      <c r="G1298" s="20" t="s">
        <v>191</v>
      </c>
      <c r="H1298" s="25">
        <v>42734</v>
      </c>
      <c r="I1298" s="26">
        <v>1026</v>
      </c>
      <c r="J1298" s="8" t="s">
        <v>22</v>
      </c>
      <c r="K1298" s="8" t="s">
        <v>22</v>
      </c>
      <c r="L1298" s="8" t="s">
        <v>22</v>
      </c>
      <c r="M1298" s="8" t="s">
        <v>22</v>
      </c>
      <c r="N1298" s="8" t="s">
        <v>22</v>
      </c>
      <c r="O1298" s="8" t="s">
        <v>22</v>
      </c>
      <c r="P1298" s="8" t="s">
        <v>22</v>
      </c>
      <c r="Q1298" s="8" t="s">
        <v>22</v>
      </c>
      <c r="R1298" s="33" t="s">
        <v>36</v>
      </c>
      <c r="S1298" s="33">
        <v>9817315507</v>
      </c>
      <c r="T1298" s="33" t="s">
        <v>30</v>
      </c>
    </row>
    <row r="1299" spans="1:20" s="38" customFormat="1" ht="30" customHeight="1" x14ac:dyDescent="0.25">
      <c r="A1299" s="3">
        <v>1297</v>
      </c>
      <c r="B1299" s="34" t="s">
        <v>2600</v>
      </c>
      <c r="C1299" s="34" t="s">
        <v>2601</v>
      </c>
      <c r="D1299" s="33">
        <v>67</v>
      </c>
      <c r="E1299" s="33" t="s">
        <v>33</v>
      </c>
      <c r="F1299" s="33" t="s">
        <v>77</v>
      </c>
      <c r="G1299" s="20" t="s">
        <v>109</v>
      </c>
      <c r="H1299" s="42">
        <v>42734</v>
      </c>
      <c r="I1299" s="26">
        <v>420</v>
      </c>
      <c r="J1299" s="8" t="s">
        <v>22</v>
      </c>
      <c r="K1299" s="8" t="s">
        <v>22</v>
      </c>
      <c r="L1299" s="8" t="s">
        <v>22</v>
      </c>
      <c r="M1299" s="8" t="s">
        <v>22</v>
      </c>
      <c r="N1299" s="8" t="s">
        <v>22</v>
      </c>
      <c r="O1299" s="8" t="s">
        <v>22</v>
      </c>
      <c r="P1299" s="8" t="s">
        <v>22</v>
      </c>
      <c r="Q1299" s="8" t="s">
        <v>22</v>
      </c>
      <c r="R1299" s="33" t="s">
        <v>23</v>
      </c>
      <c r="S1299" s="33">
        <v>9418958211</v>
      </c>
      <c r="T1299" s="33" t="s">
        <v>30</v>
      </c>
    </row>
    <row r="1300" spans="1:20" s="84" customFormat="1" ht="30" customHeight="1" x14ac:dyDescent="0.25">
      <c r="A1300" s="3">
        <v>1298</v>
      </c>
      <c r="B1300" s="70" t="s">
        <v>2426</v>
      </c>
      <c r="C1300" s="70" t="s">
        <v>2427</v>
      </c>
      <c r="D1300" s="71">
        <v>63</v>
      </c>
      <c r="E1300" s="71" t="s">
        <v>19</v>
      </c>
      <c r="F1300" s="71" t="s">
        <v>2428</v>
      </c>
      <c r="G1300" s="87" t="s">
        <v>109</v>
      </c>
      <c r="H1300" s="44">
        <v>42705</v>
      </c>
      <c r="I1300" s="45">
        <v>420</v>
      </c>
      <c r="J1300" s="46" t="s">
        <v>22</v>
      </c>
      <c r="K1300" s="46" t="s">
        <v>22</v>
      </c>
      <c r="L1300" s="46" t="s">
        <v>22</v>
      </c>
      <c r="M1300" s="46" t="s">
        <v>22</v>
      </c>
      <c r="N1300" s="46" t="s">
        <v>22</v>
      </c>
      <c r="O1300" s="46" t="s">
        <v>22</v>
      </c>
      <c r="P1300" s="46" t="s">
        <v>22</v>
      </c>
      <c r="Q1300" s="46" t="s">
        <v>22</v>
      </c>
      <c r="R1300" s="71" t="s">
        <v>23</v>
      </c>
      <c r="S1300" s="71">
        <v>9817314566</v>
      </c>
      <c r="T1300" s="71" t="s">
        <v>30</v>
      </c>
    </row>
    <row r="1301" spans="1:20" s="84" customFormat="1" ht="30" customHeight="1" x14ac:dyDescent="0.25">
      <c r="A1301" s="3">
        <v>1299</v>
      </c>
      <c r="B1301" s="70" t="s">
        <v>2429</v>
      </c>
      <c r="C1301" s="70" t="s">
        <v>2430</v>
      </c>
      <c r="D1301" s="71">
        <v>22</v>
      </c>
      <c r="E1301" s="71" t="s">
        <v>33</v>
      </c>
      <c r="F1301" s="71" t="s">
        <v>274</v>
      </c>
      <c r="G1301" s="87" t="s">
        <v>88</v>
      </c>
      <c r="H1301" s="44">
        <v>42705</v>
      </c>
      <c r="I1301" s="45">
        <v>875</v>
      </c>
      <c r="J1301" s="46" t="s">
        <v>22</v>
      </c>
      <c r="K1301" s="46" t="s">
        <v>22</v>
      </c>
      <c r="L1301" s="46" t="s">
        <v>22</v>
      </c>
      <c r="M1301" s="46" t="s">
        <v>22</v>
      </c>
      <c r="N1301" s="46" t="s">
        <v>22</v>
      </c>
      <c r="O1301" s="46" t="s">
        <v>22</v>
      </c>
      <c r="P1301" s="46" t="s">
        <v>22</v>
      </c>
      <c r="Q1301" s="46" t="s">
        <v>22</v>
      </c>
      <c r="R1301" s="71" t="s">
        <v>177</v>
      </c>
      <c r="S1301" s="71">
        <v>8894312610</v>
      </c>
      <c r="T1301" s="71" t="s">
        <v>25</v>
      </c>
    </row>
    <row r="1302" spans="1:20" s="84" customFormat="1" ht="30" customHeight="1" x14ac:dyDescent="0.25">
      <c r="A1302" s="3">
        <v>1300</v>
      </c>
      <c r="B1302" s="70" t="s">
        <v>2431</v>
      </c>
      <c r="C1302" s="70" t="s">
        <v>2432</v>
      </c>
      <c r="D1302" s="71">
        <v>40</v>
      </c>
      <c r="E1302" s="71" t="s">
        <v>33</v>
      </c>
      <c r="F1302" s="71" t="s">
        <v>227</v>
      </c>
      <c r="G1302" s="87" t="s">
        <v>121</v>
      </c>
      <c r="H1302" s="44">
        <v>42705</v>
      </c>
      <c r="I1302" s="45">
        <v>875</v>
      </c>
      <c r="J1302" s="46" t="s">
        <v>22</v>
      </c>
      <c r="K1302" s="46" t="s">
        <v>22</v>
      </c>
      <c r="L1302" s="46" t="s">
        <v>22</v>
      </c>
      <c r="M1302" s="46" t="s">
        <v>22</v>
      </c>
      <c r="N1302" s="46" t="s">
        <v>22</v>
      </c>
      <c r="O1302" s="46" t="s">
        <v>22</v>
      </c>
      <c r="P1302" s="46" t="s">
        <v>22</v>
      </c>
      <c r="Q1302" s="46" t="s">
        <v>22</v>
      </c>
      <c r="R1302" s="71" t="s">
        <v>23</v>
      </c>
      <c r="S1302" s="71">
        <v>8894926150</v>
      </c>
      <c r="T1302" s="71" t="s">
        <v>25</v>
      </c>
    </row>
    <row r="1303" spans="1:20" s="84" customFormat="1" ht="30" customHeight="1" x14ac:dyDescent="0.25">
      <c r="A1303" s="3">
        <v>1301</v>
      </c>
      <c r="B1303" s="70" t="s">
        <v>2433</v>
      </c>
      <c r="C1303" s="70" t="s">
        <v>2434</v>
      </c>
      <c r="D1303" s="71">
        <v>61</v>
      </c>
      <c r="E1303" s="71" t="s">
        <v>19</v>
      </c>
      <c r="F1303" s="71" t="s">
        <v>368</v>
      </c>
      <c r="G1303" s="87" t="s">
        <v>88</v>
      </c>
      <c r="H1303" s="44">
        <v>42705</v>
      </c>
      <c r="I1303" s="45">
        <v>875</v>
      </c>
      <c r="J1303" s="46" t="s">
        <v>22</v>
      </c>
      <c r="K1303" s="46" t="s">
        <v>22</v>
      </c>
      <c r="L1303" s="46" t="s">
        <v>22</v>
      </c>
      <c r="M1303" s="46" t="s">
        <v>22</v>
      </c>
      <c r="N1303" s="46" t="s">
        <v>22</v>
      </c>
      <c r="O1303" s="46" t="s">
        <v>22</v>
      </c>
      <c r="P1303" s="46" t="s">
        <v>22</v>
      </c>
      <c r="Q1303" s="46" t="s">
        <v>22</v>
      </c>
      <c r="R1303" s="71" t="s">
        <v>23</v>
      </c>
      <c r="S1303" s="71">
        <v>9459504701</v>
      </c>
      <c r="T1303" s="71" t="s">
        <v>25</v>
      </c>
    </row>
    <row r="1304" spans="1:20" s="84" customFormat="1" ht="30" customHeight="1" x14ac:dyDescent="0.25">
      <c r="A1304" s="3">
        <v>1302</v>
      </c>
      <c r="B1304" s="70" t="s">
        <v>2435</v>
      </c>
      <c r="C1304" s="70" t="s">
        <v>2436</v>
      </c>
      <c r="D1304" s="71">
        <v>35</v>
      </c>
      <c r="E1304" s="71" t="s">
        <v>33</v>
      </c>
      <c r="F1304" s="71" t="s">
        <v>227</v>
      </c>
      <c r="G1304" s="87" t="s">
        <v>109</v>
      </c>
      <c r="H1304" s="44">
        <v>42705</v>
      </c>
      <c r="I1304" s="45">
        <v>420</v>
      </c>
      <c r="J1304" s="46" t="s">
        <v>22</v>
      </c>
      <c r="K1304" s="46" t="s">
        <v>22</v>
      </c>
      <c r="L1304" s="46" t="s">
        <v>22</v>
      </c>
      <c r="M1304" s="46" t="s">
        <v>22</v>
      </c>
      <c r="N1304" s="46" t="s">
        <v>22</v>
      </c>
      <c r="O1304" s="46" t="s">
        <v>22</v>
      </c>
      <c r="P1304" s="46" t="s">
        <v>22</v>
      </c>
      <c r="Q1304" s="46" t="s">
        <v>22</v>
      </c>
      <c r="R1304" s="71" t="s">
        <v>23</v>
      </c>
      <c r="S1304" s="71">
        <v>8263932083</v>
      </c>
      <c r="T1304" s="71" t="s">
        <v>30</v>
      </c>
    </row>
    <row r="1305" spans="1:20" s="84" customFormat="1" ht="30" customHeight="1" x14ac:dyDescent="0.25">
      <c r="A1305" s="3">
        <v>1303</v>
      </c>
      <c r="B1305" s="70" t="s">
        <v>2437</v>
      </c>
      <c r="C1305" s="70" t="s">
        <v>2438</v>
      </c>
      <c r="D1305" s="71">
        <v>4</v>
      </c>
      <c r="E1305" s="71" t="s">
        <v>19</v>
      </c>
      <c r="F1305" s="71" t="s">
        <v>368</v>
      </c>
      <c r="G1305" s="87" t="s">
        <v>211</v>
      </c>
      <c r="H1305" s="44">
        <v>42705</v>
      </c>
      <c r="I1305" s="45">
        <v>7200</v>
      </c>
      <c r="J1305" s="46" t="s">
        <v>22</v>
      </c>
      <c r="K1305" s="46" t="s">
        <v>22</v>
      </c>
      <c r="L1305" s="46" t="s">
        <v>22</v>
      </c>
      <c r="M1305" s="46" t="s">
        <v>22</v>
      </c>
      <c r="N1305" s="46" t="s">
        <v>22</v>
      </c>
      <c r="O1305" s="46" t="s">
        <v>22</v>
      </c>
      <c r="P1305" s="46" t="s">
        <v>22</v>
      </c>
      <c r="Q1305" s="46" t="s">
        <v>22</v>
      </c>
      <c r="R1305" s="71" t="s">
        <v>23</v>
      </c>
      <c r="S1305" s="71">
        <v>9625376793</v>
      </c>
      <c r="T1305" s="71" t="s">
        <v>30</v>
      </c>
    </row>
    <row r="1306" spans="1:20" s="84" customFormat="1" ht="30" customHeight="1" x14ac:dyDescent="0.25">
      <c r="A1306" s="3">
        <v>1304</v>
      </c>
      <c r="B1306" s="70" t="s">
        <v>2439</v>
      </c>
      <c r="C1306" s="70" t="s">
        <v>2440</v>
      </c>
      <c r="D1306" s="71">
        <v>40</v>
      </c>
      <c r="E1306" s="71" t="s">
        <v>33</v>
      </c>
      <c r="F1306" s="71" t="s">
        <v>39</v>
      </c>
      <c r="G1306" s="87" t="s">
        <v>246</v>
      </c>
      <c r="H1306" s="44">
        <v>42705</v>
      </c>
      <c r="I1306" s="45">
        <v>875</v>
      </c>
      <c r="J1306" s="46" t="s">
        <v>22</v>
      </c>
      <c r="K1306" s="46" t="s">
        <v>22</v>
      </c>
      <c r="L1306" s="46" t="s">
        <v>22</v>
      </c>
      <c r="M1306" s="46" t="s">
        <v>22</v>
      </c>
      <c r="N1306" s="46" t="s">
        <v>22</v>
      </c>
      <c r="O1306" s="46" t="s">
        <v>22</v>
      </c>
      <c r="P1306" s="46" t="s">
        <v>22</v>
      </c>
      <c r="Q1306" s="46" t="s">
        <v>22</v>
      </c>
      <c r="R1306" s="71" t="s">
        <v>23</v>
      </c>
      <c r="S1306" s="71">
        <v>9418008254</v>
      </c>
      <c r="T1306" s="71" t="s">
        <v>25</v>
      </c>
    </row>
    <row r="1307" spans="1:20" s="84" customFormat="1" ht="30" customHeight="1" x14ac:dyDescent="0.25">
      <c r="A1307" s="3">
        <v>1305</v>
      </c>
      <c r="B1307" s="70" t="s">
        <v>2441</v>
      </c>
      <c r="C1307" s="70" t="s">
        <v>2442</v>
      </c>
      <c r="D1307" s="71">
        <v>38</v>
      </c>
      <c r="E1307" s="71" t="s">
        <v>19</v>
      </c>
      <c r="F1307" s="71" t="s">
        <v>106</v>
      </c>
      <c r="G1307" s="87" t="s">
        <v>121</v>
      </c>
      <c r="H1307" s="44">
        <v>42705</v>
      </c>
      <c r="I1307" s="45">
        <v>875</v>
      </c>
      <c r="J1307" s="46" t="s">
        <v>22</v>
      </c>
      <c r="K1307" s="46" t="s">
        <v>22</v>
      </c>
      <c r="L1307" s="46" t="s">
        <v>22</v>
      </c>
      <c r="M1307" s="46" t="s">
        <v>22</v>
      </c>
      <c r="N1307" s="46" t="s">
        <v>22</v>
      </c>
      <c r="O1307" s="46" t="s">
        <v>22</v>
      </c>
      <c r="P1307" s="46" t="s">
        <v>22</v>
      </c>
      <c r="Q1307" s="46" t="s">
        <v>22</v>
      </c>
      <c r="R1307" s="71" t="s">
        <v>177</v>
      </c>
      <c r="S1307" s="71">
        <v>9805591799</v>
      </c>
      <c r="T1307" s="71" t="s">
        <v>25</v>
      </c>
    </row>
    <row r="1308" spans="1:20" s="38" customFormat="1" ht="30" customHeight="1" x14ac:dyDescent="0.25">
      <c r="A1308" s="3">
        <v>1306</v>
      </c>
      <c r="B1308" s="34" t="s">
        <v>2443</v>
      </c>
      <c r="C1308" s="34" t="s">
        <v>2444</v>
      </c>
      <c r="D1308" s="33">
        <v>35</v>
      </c>
      <c r="E1308" s="33" t="s">
        <v>19</v>
      </c>
      <c r="F1308" s="33" t="s">
        <v>49</v>
      </c>
      <c r="G1308" s="7" t="s">
        <v>85</v>
      </c>
      <c r="H1308" s="25">
        <v>42707</v>
      </c>
      <c r="I1308" s="26">
        <v>2038</v>
      </c>
      <c r="J1308" s="8" t="s">
        <v>22</v>
      </c>
      <c r="K1308" s="8" t="s">
        <v>22</v>
      </c>
      <c r="L1308" s="8" t="s">
        <v>22</v>
      </c>
      <c r="M1308" s="8" t="s">
        <v>22</v>
      </c>
      <c r="N1308" s="8" t="s">
        <v>22</v>
      </c>
      <c r="O1308" s="8" t="s">
        <v>22</v>
      </c>
      <c r="P1308" s="8" t="s">
        <v>22</v>
      </c>
      <c r="Q1308" s="8" t="s">
        <v>22</v>
      </c>
      <c r="R1308" s="33" t="s">
        <v>23</v>
      </c>
      <c r="S1308" s="33">
        <v>9628039882</v>
      </c>
      <c r="T1308" s="33" t="s">
        <v>30</v>
      </c>
    </row>
    <row r="1309" spans="1:20" s="38" customFormat="1" ht="30" customHeight="1" x14ac:dyDescent="0.25">
      <c r="A1309" s="3">
        <v>1307</v>
      </c>
      <c r="B1309" s="34" t="s">
        <v>2445</v>
      </c>
      <c r="C1309" s="34" t="s">
        <v>2446</v>
      </c>
      <c r="D1309" s="33">
        <v>42</v>
      </c>
      <c r="E1309" s="33" t="s">
        <v>19</v>
      </c>
      <c r="F1309" s="33" t="s">
        <v>49</v>
      </c>
      <c r="G1309" s="7" t="s">
        <v>88</v>
      </c>
      <c r="H1309" s="25">
        <v>42707</v>
      </c>
      <c r="I1309" s="26">
        <v>875</v>
      </c>
      <c r="J1309" s="8" t="s">
        <v>22</v>
      </c>
      <c r="K1309" s="8" t="s">
        <v>22</v>
      </c>
      <c r="L1309" s="8" t="s">
        <v>22</v>
      </c>
      <c r="M1309" s="8" t="s">
        <v>22</v>
      </c>
      <c r="N1309" s="8" t="s">
        <v>22</v>
      </c>
      <c r="O1309" s="8" t="s">
        <v>22</v>
      </c>
      <c r="P1309" s="8" t="s">
        <v>22</v>
      </c>
      <c r="Q1309" s="8" t="s">
        <v>22</v>
      </c>
      <c r="R1309" s="33" t="s">
        <v>36</v>
      </c>
      <c r="S1309" s="33">
        <v>9857873362</v>
      </c>
      <c r="T1309" s="33" t="s">
        <v>25</v>
      </c>
    </row>
    <row r="1310" spans="1:20" s="38" customFormat="1" ht="30" customHeight="1" x14ac:dyDescent="0.25">
      <c r="A1310" s="3">
        <v>1308</v>
      </c>
      <c r="B1310" s="34" t="s">
        <v>2447</v>
      </c>
      <c r="C1310" s="34" t="s">
        <v>2448</v>
      </c>
      <c r="D1310" s="33">
        <v>90</v>
      </c>
      <c r="E1310" s="33" t="s">
        <v>19</v>
      </c>
      <c r="F1310" s="33" t="s">
        <v>804</v>
      </c>
      <c r="G1310" s="7" t="s">
        <v>109</v>
      </c>
      <c r="H1310" s="25">
        <v>42707</v>
      </c>
      <c r="I1310" s="26">
        <v>420</v>
      </c>
      <c r="J1310" s="8" t="s">
        <v>22</v>
      </c>
      <c r="K1310" s="8" t="s">
        <v>22</v>
      </c>
      <c r="L1310" s="8" t="s">
        <v>22</v>
      </c>
      <c r="M1310" s="8" t="s">
        <v>22</v>
      </c>
      <c r="N1310" s="8" t="s">
        <v>22</v>
      </c>
      <c r="O1310" s="8" t="s">
        <v>22</v>
      </c>
      <c r="P1310" s="8" t="s">
        <v>22</v>
      </c>
      <c r="Q1310" s="8" t="s">
        <v>22</v>
      </c>
      <c r="R1310" s="33" t="s">
        <v>36</v>
      </c>
      <c r="S1310" s="33">
        <v>9459685637</v>
      </c>
      <c r="T1310" s="33" t="s">
        <v>30</v>
      </c>
    </row>
    <row r="1311" spans="1:20" s="38" customFormat="1" ht="30" customHeight="1" x14ac:dyDescent="0.25">
      <c r="A1311" s="3">
        <v>1309</v>
      </c>
      <c r="B1311" s="34" t="s">
        <v>2449</v>
      </c>
      <c r="C1311" s="34" t="s">
        <v>2450</v>
      </c>
      <c r="D1311" s="33">
        <v>5</v>
      </c>
      <c r="E1311" s="33" t="s">
        <v>33</v>
      </c>
      <c r="F1311" s="33" t="s">
        <v>49</v>
      </c>
      <c r="G1311" s="7" t="s">
        <v>46</v>
      </c>
      <c r="H1311" s="25">
        <v>42707</v>
      </c>
      <c r="I1311" s="26">
        <v>1026</v>
      </c>
      <c r="J1311" s="8" t="s">
        <v>22</v>
      </c>
      <c r="K1311" s="8" t="s">
        <v>22</v>
      </c>
      <c r="L1311" s="8" t="s">
        <v>22</v>
      </c>
      <c r="M1311" s="8" t="s">
        <v>22</v>
      </c>
      <c r="N1311" s="8" t="s">
        <v>22</v>
      </c>
      <c r="O1311" s="8" t="s">
        <v>22</v>
      </c>
      <c r="P1311" s="8" t="s">
        <v>22</v>
      </c>
      <c r="Q1311" s="8" t="s">
        <v>22</v>
      </c>
      <c r="R1311" s="33" t="s">
        <v>23</v>
      </c>
      <c r="S1311" s="33">
        <v>7807189351</v>
      </c>
      <c r="T1311" s="33" t="s">
        <v>30</v>
      </c>
    </row>
    <row r="1312" spans="1:20" s="38" customFormat="1" ht="30" customHeight="1" x14ac:dyDescent="0.25">
      <c r="A1312" s="3">
        <v>1310</v>
      </c>
      <c r="B1312" s="34" t="s">
        <v>2451</v>
      </c>
      <c r="C1312" s="34" t="s">
        <v>2452</v>
      </c>
      <c r="D1312" s="33">
        <v>70</v>
      </c>
      <c r="E1312" s="33" t="s">
        <v>19</v>
      </c>
      <c r="F1312" s="33" t="s">
        <v>49</v>
      </c>
      <c r="G1312" s="7" t="s">
        <v>109</v>
      </c>
      <c r="H1312" s="25">
        <v>42707</v>
      </c>
      <c r="I1312" s="26">
        <v>420</v>
      </c>
      <c r="J1312" s="8" t="s">
        <v>22</v>
      </c>
      <c r="K1312" s="8" t="s">
        <v>22</v>
      </c>
      <c r="L1312" s="8" t="s">
        <v>22</v>
      </c>
      <c r="M1312" s="8" t="s">
        <v>22</v>
      </c>
      <c r="N1312" s="8" t="s">
        <v>22</v>
      </c>
      <c r="O1312" s="8" t="s">
        <v>22</v>
      </c>
      <c r="P1312" s="8" t="s">
        <v>22</v>
      </c>
      <c r="Q1312" s="8" t="s">
        <v>22</v>
      </c>
      <c r="R1312" s="33" t="s">
        <v>23</v>
      </c>
      <c r="S1312" s="33">
        <v>9857241134</v>
      </c>
      <c r="T1312" s="33" t="s">
        <v>30</v>
      </c>
    </row>
    <row r="1313" spans="1:20" s="38" customFormat="1" ht="30" customHeight="1" x14ac:dyDescent="0.25">
      <c r="A1313" s="3">
        <v>1311</v>
      </c>
      <c r="B1313" s="34" t="s">
        <v>2453</v>
      </c>
      <c r="C1313" s="34" t="s">
        <v>2454</v>
      </c>
      <c r="D1313" s="33">
        <v>38</v>
      </c>
      <c r="E1313" s="33" t="s">
        <v>19</v>
      </c>
      <c r="F1313" s="33" t="s">
        <v>49</v>
      </c>
      <c r="G1313" s="7" t="s">
        <v>109</v>
      </c>
      <c r="H1313" s="25">
        <v>42707</v>
      </c>
      <c r="I1313" s="26">
        <v>420</v>
      </c>
      <c r="J1313" s="8" t="s">
        <v>22</v>
      </c>
      <c r="K1313" s="8" t="s">
        <v>22</v>
      </c>
      <c r="L1313" s="8" t="s">
        <v>22</v>
      </c>
      <c r="M1313" s="8" t="s">
        <v>22</v>
      </c>
      <c r="N1313" s="8" t="s">
        <v>22</v>
      </c>
      <c r="O1313" s="8" t="s">
        <v>22</v>
      </c>
      <c r="P1313" s="8" t="s">
        <v>22</v>
      </c>
      <c r="Q1313" s="8" t="s">
        <v>22</v>
      </c>
      <c r="R1313" s="33" t="s">
        <v>23</v>
      </c>
      <c r="S1313" s="33">
        <v>9816348543</v>
      </c>
      <c r="T1313" s="33" t="s">
        <v>30</v>
      </c>
    </row>
    <row r="1314" spans="1:20" s="65" customFormat="1" ht="30" customHeight="1" x14ac:dyDescent="0.25">
      <c r="A1314" s="3">
        <v>1312</v>
      </c>
      <c r="B1314" s="37" t="s">
        <v>2455</v>
      </c>
      <c r="C1314" s="37" t="s">
        <v>2456</v>
      </c>
      <c r="D1314" s="6">
        <v>50</v>
      </c>
      <c r="E1314" s="6" t="s">
        <v>19</v>
      </c>
      <c r="F1314" s="6" t="s">
        <v>126</v>
      </c>
      <c r="G1314" s="19" t="s">
        <v>21</v>
      </c>
      <c r="H1314" s="22">
        <v>42707</v>
      </c>
      <c r="I1314" s="23">
        <v>1075</v>
      </c>
      <c r="J1314" s="16" t="s">
        <v>22</v>
      </c>
      <c r="K1314" s="16" t="s">
        <v>22</v>
      </c>
      <c r="L1314" s="16" t="s">
        <v>22</v>
      </c>
      <c r="M1314" s="16" t="s">
        <v>22</v>
      </c>
      <c r="N1314" s="16" t="s">
        <v>22</v>
      </c>
      <c r="O1314" s="16" t="s">
        <v>22</v>
      </c>
      <c r="P1314" s="17" t="s">
        <v>22</v>
      </c>
      <c r="Q1314" s="16" t="s">
        <v>1912</v>
      </c>
      <c r="R1314" s="6" t="s">
        <v>23</v>
      </c>
      <c r="S1314" s="6">
        <v>9816702346</v>
      </c>
      <c r="T1314" s="6" t="s">
        <v>25</v>
      </c>
    </row>
    <row r="1315" spans="1:20" s="65" customFormat="1" ht="30" customHeight="1" x14ac:dyDescent="0.25">
      <c r="A1315" s="3">
        <v>1313</v>
      </c>
      <c r="B1315" s="37" t="s">
        <v>2457</v>
      </c>
      <c r="C1315" s="37" t="s">
        <v>2458</v>
      </c>
      <c r="D1315" s="6">
        <v>38</v>
      </c>
      <c r="E1315" s="6" t="s">
        <v>19</v>
      </c>
      <c r="F1315" s="6" t="s">
        <v>106</v>
      </c>
      <c r="G1315" s="19" t="s">
        <v>21</v>
      </c>
      <c r="H1315" s="22">
        <v>42707</v>
      </c>
      <c r="I1315" s="23">
        <v>1075</v>
      </c>
      <c r="J1315" s="16" t="s">
        <v>22</v>
      </c>
      <c r="K1315" s="16" t="s">
        <v>22</v>
      </c>
      <c r="L1315" s="16" t="s">
        <v>22</v>
      </c>
      <c r="M1315" s="16" t="s">
        <v>22</v>
      </c>
      <c r="N1315" s="16" t="s">
        <v>22</v>
      </c>
      <c r="O1315" s="16" t="s">
        <v>22</v>
      </c>
      <c r="P1315" s="17" t="s">
        <v>22</v>
      </c>
      <c r="Q1315" s="16" t="s">
        <v>1912</v>
      </c>
      <c r="R1315" s="6" t="s">
        <v>36</v>
      </c>
      <c r="S1315" s="6">
        <v>9816206840</v>
      </c>
      <c r="T1315" s="6" t="s">
        <v>25</v>
      </c>
    </row>
    <row r="1316" spans="1:20" s="92" customFormat="1" ht="30" customHeight="1" x14ac:dyDescent="0.25">
      <c r="A1316" s="3">
        <v>1314</v>
      </c>
      <c r="B1316" s="85" t="s">
        <v>2459</v>
      </c>
      <c r="C1316" s="85" t="s">
        <v>2460</v>
      </c>
      <c r="D1316" s="3">
        <v>68</v>
      </c>
      <c r="E1316" s="3" t="s">
        <v>19</v>
      </c>
      <c r="F1316" s="3" t="s">
        <v>1612</v>
      </c>
      <c r="G1316" s="7" t="s">
        <v>2461</v>
      </c>
      <c r="H1316" s="25">
        <v>42707</v>
      </c>
      <c r="I1316" s="26">
        <v>1414</v>
      </c>
      <c r="J1316" s="8" t="s">
        <v>22</v>
      </c>
      <c r="K1316" s="8" t="s">
        <v>22</v>
      </c>
      <c r="L1316" s="8" t="s">
        <v>22</v>
      </c>
      <c r="M1316" s="8" t="s">
        <v>22</v>
      </c>
      <c r="N1316" s="8" t="s">
        <v>22</v>
      </c>
      <c r="O1316" s="8" t="s">
        <v>22</v>
      </c>
      <c r="P1316" s="10" t="s">
        <v>22</v>
      </c>
      <c r="Q1316" s="8" t="s">
        <v>1912</v>
      </c>
      <c r="R1316" s="3" t="s">
        <v>23</v>
      </c>
      <c r="S1316" s="3">
        <v>7833867652</v>
      </c>
      <c r="T1316" s="3" t="s">
        <v>30</v>
      </c>
    </row>
    <row r="1317" spans="1:20" s="92" customFormat="1" ht="30" customHeight="1" x14ac:dyDescent="0.25">
      <c r="A1317" s="3">
        <v>1315</v>
      </c>
      <c r="B1317" s="85" t="s">
        <v>2462</v>
      </c>
      <c r="C1317" s="85" t="s">
        <v>2463</v>
      </c>
      <c r="D1317" s="3">
        <v>31</v>
      </c>
      <c r="E1317" s="3" t="s">
        <v>19</v>
      </c>
      <c r="F1317" s="3" t="s">
        <v>135</v>
      </c>
      <c r="G1317" s="7" t="s">
        <v>507</v>
      </c>
      <c r="H1317" s="25">
        <v>42707</v>
      </c>
      <c r="I1317" s="26">
        <v>994</v>
      </c>
      <c r="J1317" s="8" t="s">
        <v>22</v>
      </c>
      <c r="K1317" s="8" t="s">
        <v>22</v>
      </c>
      <c r="L1317" s="8" t="s">
        <v>22</v>
      </c>
      <c r="M1317" s="8" t="s">
        <v>22</v>
      </c>
      <c r="N1317" s="8" t="s">
        <v>22</v>
      </c>
      <c r="O1317" s="8" t="s">
        <v>22</v>
      </c>
      <c r="P1317" s="10" t="s">
        <v>22</v>
      </c>
      <c r="Q1317" s="8" t="s">
        <v>1912</v>
      </c>
      <c r="R1317" s="3" t="s">
        <v>23</v>
      </c>
      <c r="S1317" s="3">
        <v>9817247436</v>
      </c>
      <c r="T1317" s="3" t="s">
        <v>30</v>
      </c>
    </row>
    <row r="1318" spans="1:20" s="92" customFormat="1" ht="30" customHeight="1" x14ac:dyDescent="0.25">
      <c r="A1318" s="3">
        <v>1316</v>
      </c>
      <c r="B1318" s="85" t="s">
        <v>2464</v>
      </c>
      <c r="C1318" s="85" t="s">
        <v>1980</v>
      </c>
      <c r="D1318" s="3">
        <v>82</v>
      </c>
      <c r="E1318" s="3" t="s">
        <v>19</v>
      </c>
      <c r="F1318" s="3" t="s">
        <v>227</v>
      </c>
      <c r="G1318" s="7" t="s">
        <v>88</v>
      </c>
      <c r="H1318" s="25">
        <v>42707</v>
      </c>
      <c r="I1318" s="26">
        <v>875</v>
      </c>
      <c r="J1318" s="8" t="s">
        <v>22</v>
      </c>
      <c r="K1318" s="8" t="s">
        <v>22</v>
      </c>
      <c r="L1318" s="8" t="s">
        <v>22</v>
      </c>
      <c r="M1318" s="8" t="s">
        <v>22</v>
      </c>
      <c r="N1318" s="8" t="s">
        <v>22</v>
      </c>
      <c r="O1318" s="8" t="s">
        <v>22</v>
      </c>
      <c r="P1318" s="10" t="s">
        <v>22</v>
      </c>
      <c r="Q1318" s="8" t="s">
        <v>1912</v>
      </c>
      <c r="R1318" s="3" t="s">
        <v>23</v>
      </c>
      <c r="S1318" s="3">
        <v>9816153612</v>
      </c>
      <c r="T1318" s="3" t="s">
        <v>25</v>
      </c>
    </row>
    <row r="1319" spans="1:20" s="92" customFormat="1" ht="30" customHeight="1" x14ac:dyDescent="0.25">
      <c r="A1319" s="3">
        <v>1317</v>
      </c>
      <c r="B1319" s="85" t="s">
        <v>2465</v>
      </c>
      <c r="C1319" s="85" t="s">
        <v>2466</v>
      </c>
      <c r="D1319" s="3">
        <v>24</v>
      </c>
      <c r="E1319" s="3" t="s">
        <v>19</v>
      </c>
      <c r="F1319" s="3" t="s">
        <v>49</v>
      </c>
      <c r="G1319" s="7" t="s">
        <v>191</v>
      </c>
      <c r="H1319" s="25">
        <v>42707</v>
      </c>
      <c r="I1319" s="26">
        <v>1026</v>
      </c>
      <c r="J1319" s="8" t="s">
        <v>22</v>
      </c>
      <c r="K1319" s="8" t="s">
        <v>22</v>
      </c>
      <c r="L1319" s="8" t="s">
        <v>22</v>
      </c>
      <c r="M1319" s="8" t="s">
        <v>22</v>
      </c>
      <c r="N1319" s="8" t="s">
        <v>22</v>
      </c>
      <c r="O1319" s="8" t="s">
        <v>22</v>
      </c>
      <c r="P1319" s="10" t="s">
        <v>22</v>
      </c>
      <c r="Q1319" s="8" t="s">
        <v>1912</v>
      </c>
      <c r="R1319" s="3" t="s">
        <v>36</v>
      </c>
      <c r="S1319" s="3">
        <v>8894452351</v>
      </c>
      <c r="T1319" s="3" t="s">
        <v>30</v>
      </c>
    </row>
    <row r="1320" spans="1:20" s="92" customFormat="1" ht="30" customHeight="1" x14ac:dyDescent="0.25">
      <c r="A1320" s="3">
        <v>1318</v>
      </c>
      <c r="B1320" s="85" t="s">
        <v>2467</v>
      </c>
      <c r="C1320" s="85" t="s">
        <v>2468</v>
      </c>
      <c r="D1320" s="3">
        <v>30</v>
      </c>
      <c r="E1320" s="3" t="s">
        <v>33</v>
      </c>
      <c r="F1320" s="3" t="s">
        <v>99</v>
      </c>
      <c r="G1320" s="7" t="s">
        <v>62</v>
      </c>
      <c r="H1320" s="25">
        <v>42707</v>
      </c>
      <c r="I1320" s="26">
        <v>84</v>
      </c>
      <c r="J1320" s="8" t="s">
        <v>22</v>
      </c>
      <c r="K1320" s="8" t="s">
        <v>22</v>
      </c>
      <c r="L1320" s="8" t="s">
        <v>22</v>
      </c>
      <c r="M1320" s="8" t="s">
        <v>22</v>
      </c>
      <c r="N1320" s="8" t="s">
        <v>22</v>
      </c>
      <c r="O1320" s="8" t="s">
        <v>22</v>
      </c>
      <c r="P1320" s="10" t="s">
        <v>22</v>
      </c>
      <c r="Q1320" s="8" t="s">
        <v>1912</v>
      </c>
      <c r="R1320" s="3" t="s">
        <v>23</v>
      </c>
      <c r="S1320" s="3">
        <v>8263995831</v>
      </c>
      <c r="T1320" s="3" t="s">
        <v>63</v>
      </c>
    </row>
    <row r="1321" spans="1:20" s="92" customFormat="1" ht="30" customHeight="1" x14ac:dyDescent="0.25">
      <c r="A1321" s="3">
        <v>1319</v>
      </c>
      <c r="B1321" s="85" t="s">
        <v>2469</v>
      </c>
      <c r="C1321" s="85" t="s">
        <v>2468</v>
      </c>
      <c r="D1321" s="3">
        <v>40</v>
      </c>
      <c r="E1321" s="3" t="s">
        <v>19</v>
      </c>
      <c r="F1321" s="3" t="s">
        <v>99</v>
      </c>
      <c r="G1321" s="7" t="s">
        <v>62</v>
      </c>
      <c r="H1321" s="25">
        <v>42707</v>
      </c>
      <c r="I1321" s="26">
        <v>84</v>
      </c>
      <c r="J1321" s="8" t="s">
        <v>22</v>
      </c>
      <c r="K1321" s="8" t="s">
        <v>22</v>
      </c>
      <c r="L1321" s="8" t="s">
        <v>22</v>
      </c>
      <c r="M1321" s="8" t="s">
        <v>22</v>
      </c>
      <c r="N1321" s="8" t="s">
        <v>22</v>
      </c>
      <c r="O1321" s="8" t="s">
        <v>22</v>
      </c>
      <c r="P1321" s="10" t="s">
        <v>22</v>
      </c>
      <c r="Q1321" s="8" t="s">
        <v>1912</v>
      </c>
      <c r="R1321" s="3" t="s">
        <v>23</v>
      </c>
      <c r="S1321" s="3">
        <v>8263995831</v>
      </c>
      <c r="T1321" s="3" t="s">
        <v>63</v>
      </c>
    </row>
    <row r="1322" spans="1:20" s="92" customFormat="1" ht="30" customHeight="1" x14ac:dyDescent="0.25">
      <c r="A1322" s="3">
        <v>1320</v>
      </c>
      <c r="B1322" s="85" t="s">
        <v>2470</v>
      </c>
      <c r="C1322" s="85" t="s">
        <v>2061</v>
      </c>
      <c r="D1322" s="3">
        <v>58</v>
      </c>
      <c r="E1322" s="3" t="s">
        <v>19</v>
      </c>
      <c r="F1322" s="3" t="s">
        <v>49</v>
      </c>
      <c r="G1322" s="7" t="s">
        <v>121</v>
      </c>
      <c r="H1322" s="25">
        <v>42707</v>
      </c>
      <c r="I1322" s="26">
        <v>875</v>
      </c>
      <c r="J1322" s="8" t="s">
        <v>22</v>
      </c>
      <c r="K1322" s="8" t="s">
        <v>22</v>
      </c>
      <c r="L1322" s="8" t="s">
        <v>22</v>
      </c>
      <c r="M1322" s="8" t="s">
        <v>22</v>
      </c>
      <c r="N1322" s="8" t="s">
        <v>22</v>
      </c>
      <c r="O1322" s="8" t="s">
        <v>22</v>
      </c>
      <c r="P1322" s="10" t="s">
        <v>22</v>
      </c>
      <c r="Q1322" s="8" t="s">
        <v>1912</v>
      </c>
      <c r="R1322" s="3" t="s">
        <v>36</v>
      </c>
      <c r="S1322" s="3">
        <v>8894057196</v>
      </c>
      <c r="T1322" s="3" t="s">
        <v>25</v>
      </c>
    </row>
    <row r="1323" spans="1:20" s="92" customFormat="1" ht="30" customHeight="1" x14ac:dyDescent="0.25">
      <c r="A1323" s="3">
        <v>1321</v>
      </c>
      <c r="B1323" s="85" t="s">
        <v>2471</v>
      </c>
      <c r="C1323" s="85" t="s">
        <v>2472</v>
      </c>
      <c r="D1323" s="3">
        <v>63</v>
      </c>
      <c r="E1323" s="3" t="s">
        <v>33</v>
      </c>
      <c r="F1323" s="3" t="s">
        <v>49</v>
      </c>
      <c r="G1323" s="7" t="s">
        <v>121</v>
      </c>
      <c r="H1323" s="25">
        <v>42707</v>
      </c>
      <c r="I1323" s="26">
        <v>875</v>
      </c>
      <c r="J1323" s="8" t="s">
        <v>22</v>
      </c>
      <c r="K1323" s="8" t="s">
        <v>22</v>
      </c>
      <c r="L1323" s="8" t="s">
        <v>22</v>
      </c>
      <c r="M1323" s="8" t="s">
        <v>22</v>
      </c>
      <c r="N1323" s="8" t="s">
        <v>22</v>
      </c>
      <c r="O1323" s="8" t="s">
        <v>22</v>
      </c>
      <c r="P1323" s="10" t="s">
        <v>22</v>
      </c>
      <c r="Q1323" s="8" t="s">
        <v>1912</v>
      </c>
      <c r="R1323" s="3" t="s">
        <v>23</v>
      </c>
      <c r="S1323" s="3">
        <v>9418127138</v>
      </c>
      <c r="T1323" s="3" t="s">
        <v>25</v>
      </c>
    </row>
    <row r="1324" spans="1:20" s="92" customFormat="1" ht="30" customHeight="1" x14ac:dyDescent="0.25">
      <c r="A1324" s="3">
        <v>1322</v>
      </c>
      <c r="B1324" s="85" t="s">
        <v>2473</v>
      </c>
      <c r="C1324" s="85" t="s">
        <v>2118</v>
      </c>
      <c r="D1324" s="3">
        <v>85</v>
      </c>
      <c r="E1324" s="3" t="s">
        <v>19</v>
      </c>
      <c r="F1324" s="3" t="s">
        <v>2474</v>
      </c>
      <c r="G1324" s="7" t="s">
        <v>109</v>
      </c>
      <c r="H1324" s="25">
        <v>42707</v>
      </c>
      <c r="I1324" s="26">
        <v>420</v>
      </c>
      <c r="J1324" s="8" t="s">
        <v>22</v>
      </c>
      <c r="K1324" s="8" t="s">
        <v>22</v>
      </c>
      <c r="L1324" s="8" t="s">
        <v>22</v>
      </c>
      <c r="M1324" s="8" t="s">
        <v>22</v>
      </c>
      <c r="N1324" s="8" t="s">
        <v>22</v>
      </c>
      <c r="O1324" s="8" t="s">
        <v>22</v>
      </c>
      <c r="P1324" s="10" t="s">
        <v>22</v>
      </c>
      <c r="Q1324" s="8" t="s">
        <v>1912</v>
      </c>
      <c r="R1324" s="3" t="s">
        <v>23</v>
      </c>
      <c r="S1324" s="3">
        <v>9882313743</v>
      </c>
      <c r="T1324" s="3" t="s">
        <v>30</v>
      </c>
    </row>
    <row r="1325" spans="1:20" s="92" customFormat="1" ht="30" customHeight="1" x14ac:dyDescent="0.25">
      <c r="A1325" s="3">
        <v>1323</v>
      </c>
      <c r="B1325" s="85" t="s">
        <v>2475</v>
      </c>
      <c r="C1325" s="85" t="s">
        <v>2476</v>
      </c>
      <c r="D1325" s="3">
        <v>47</v>
      </c>
      <c r="E1325" s="3" t="s">
        <v>19</v>
      </c>
      <c r="F1325" s="3" t="s">
        <v>99</v>
      </c>
      <c r="G1325" s="7" t="s">
        <v>109</v>
      </c>
      <c r="H1325" s="25">
        <v>42707</v>
      </c>
      <c r="I1325" s="26">
        <v>420</v>
      </c>
      <c r="J1325" s="8" t="s">
        <v>22</v>
      </c>
      <c r="K1325" s="8" t="s">
        <v>22</v>
      </c>
      <c r="L1325" s="8" t="s">
        <v>22</v>
      </c>
      <c r="M1325" s="8" t="s">
        <v>22</v>
      </c>
      <c r="N1325" s="8" t="s">
        <v>22</v>
      </c>
      <c r="O1325" s="8" t="s">
        <v>22</v>
      </c>
      <c r="P1325" s="10" t="s">
        <v>22</v>
      </c>
      <c r="Q1325" s="8" t="s">
        <v>1912</v>
      </c>
      <c r="R1325" s="3" t="s">
        <v>23</v>
      </c>
      <c r="S1325" s="3">
        <v>8262039609</v>
      </c>
      <c r="T1325" s="3" t="s">
        <v>30</v>
      </c>
    </row>
    <row r="1326" spans="1:20" s="92" customFormat="1" ht="30" customHeight="1" x14ac:dyDescent="0.25">
      <c r="A1326" s="3">
        <v>1324</v>
      </c>
      <c r="B1326" s="85" t="s">
        <v>2477</v>
      </c>
      <c r="C1326" s="85" t="s">
        <v>2120</v>
      </c>
      <c r="D1326" s="3">
        <v>23</v>
      </c>
      <c r="E1326" s="3" t="s">
        <v>19</v>
      </c>
      <c r="F1326" s="3" t="s">
        <v>478</v>
      </c>
      <c r="G1326" s="7" t="s">
        <v>109</v>
      </c>
      <c r="H1326" s="25">
        <v>42707</v>
      </c>
      <c r="I1326" s="26">
        <v>420</v>
      </c>
      <c r="J1326" s="8" t="s">
        <v>22</v>
      </c>
      <c r="K1326" s="8" t="s">
        <v>22</v>
      </c>
      <c r="L1326" s="8" t="s">
        <v>22</v>
      </c>
      <c r="M1326" s="8" t="s">
        <v>22</v>
      </c>
      <c r="N1326" s="8" t="s">
        <v>22</v>
      </c>
      <c r="O1326" s="8" t="s">
        <v>22</v>
      </c>
      <c r="P1326" s="10" t="s">
        <v>22</v>
      </c>
      <c r="Q1326" s="8" t="s">
        <v>1912</v>
      </c>
      <c r="R1326" s="3" t="s">
        <v>36</v>
      </c>
      <c r="S1326" s="3">
        <v>8261059419</v>
      </c>
      <c r="T1326" s="3" t="s">
        <v>30</v>
      </c>
    </row>
    <row r="1327" spans="1:20" s="92" customFormat="1" ht="30" customHeight="1" x14ac:dyDescent="0.25">
      <c r="A1327" s="3">
        <v>1325</v>
      </c>
      <c r="B1327" s="85" t="s">
        <v>2478</v>
      </c>
      <c r="C1327" s="85" t="s">
        <v>2479</v>
      </c>
      <c r="D1327" s="3">
        <v>60</v>
      </c>
      <c r="E1327" s="3" t="s">
        <v>33</v>
      </c>
      <c r="F1327" s="3" t="s">
        <v>2480</v>
      </c>
      <c r="G1327" s="7" t="s">
        <v>88</v>
      </c>
      <c r="H1327" s="25">
        <v>42707</v>
      </c>
      <c r="I1327" s="26">
        <v>875</v>
      </c>
      <c r="J1327" s="8" t="s">
        <v>22</v>
      </c>
      <c r="K1327" s="8" t="s">
        <v>22</v>
      </c>
      <c r="L1327" s="8" t="s">
        <v>22</v>
      </c>
      <c r="M1327" s="8" t="s">
        <v>22</v>
      </c>
      <c r="N1327" s="8" t="s">
        <v>22</v>
      </c>
      <c r="O1327" s="8" t="s">
        <v>22</v>
      </c>
      <c r="P1327" s="10" t="s">
        <v>22</v>
      </c>
      <c r="Q1327" s="8" t="s">
        <v>1912</v>
      </c>
      <c r="R1327" s="3" t="s">
        <v>23</v>
      </c>
      <c r="S1327" s="3">
        <v>9817563615</v>
      </c>
      <c r="T1327" s="3" t="s">
        <v>25</v>
      </c>
    </row>
    <row r="1328" spans="1:20" s="92" customFormat="1" ht="30" customHeight="1" x14ac:dyDescent="0.25">
      <c r="A1328" s="3">
        <v>1326</v>
      </c>
      <c r="B1328" s="85" t="s">
        <v>3202</v>
      </c>
      <c r="C1328" s="85" t="s">
        <v>2481</v>
      </c>
      <c r="D1328" s="3">
        <v>66</v>
      </c>
      <c r="E1328" s="3" t="s">
        <v>19</v>
      </c>
      <c r="F1328" s="3" t="s">
        <v>49</v>
      </c>
      <c r="G1328" s="7" t="s">
        <v>88</v>
      </c>
      <c r="H1328" s="25">
        <v>42707</v>
      </c>
      <c r="I1328" s="26">
        <v>875</v>
      </c>
      <c r="J1328" s="8" t="s">
        <v>22</v>
      </c>
      <c r="K1328" s="8" t="s">
        <v>22</v>
      </c>
      <c r="L1328" s="8" t="s">
        <v>22</v>
      </c>
      <c r="M1328" s="8" t="s">
        <v>22</v>
      </c>
      <c r="N1328" s="8" t="s">
        <v>22</v>
      </c>
      <c r="O1328" s="8" t="s">
        <v>22</v>
      </c>
      <c r="P1328" s="10" t="s">
        <v>22</v>
      </c>
      <c r="Q1328" s="8" t="s">
        <v>1912</v>
      </c>
      <c r="R1328" s="3" t="s">
        <v>36</v>
      </c>
      <c r="S1328" s="3">
        <v>9882985072</v>
      </c>
      <c r="T1328" s="3" t="s">
        <v>25</v>
      </c>
    </row>
    <row r="1329" spans="1:20" s="84" customFormat="1" ht="30" customHeight="1" x14ac:dyDescent="0.25">
      <c r="A1329" s="3">
        <v>1327</v>
      </c>
      <c r="B1329" s="70" t="s">
        <v>2482</v>
      </c>
      <c r="C1329" s="70" t="s">
        <v>2483</v>
      </c>
      <c r="D1329" s="71">
        <v>14</v>
      </c>
      <c r="E1329" s="71" t="s">
        <v>33</v>
      </c>
      <c r="F1329" s="71" t="s">
        <v>933</v>
      </c>
      <c r="G1329" s="87" t="s">
        <v>756</v>
      </c>
      <c r="H1329" s="44">
        <v>42712</v>
      </c>
      <c r="I1329" s="45">
        <v>5680</v>
      </c>
      <c r="J1329" s="46" t="s">
        <v>22</v>
      </c>
      <c r="K1329" s="46" t="s">
        <v>22</v>
      </c>
      <c r="L1329" s="46" t="s">
        <v>22</v>
      </c>
      <c r="M1329" s="46" t="s">
        <v>22</v>
      </c>
      <c r="N1329" s="46" t="s">
        <v>22</v>
      </c>
      <c r="O1329" s="46" t="s">
        <v>22</v>
      </c>
      <c r="P1329" s="46" t="s">
        <v>22</v>
      </c>
      <c r="Q1329" s="46" t="s">
        <v>22</v>
      </c>
      <c r="R1329" s="71" t="s">
        <v>23</v>
      </c>
      <c r="S1329" s="71">
        <v>9418589080</v>
      </c>
      <c r="T1329" s="71" t="s">
        <v>25</v>
      </c>
    </row>
    <row r="1330" spans="1:20" s="84" customFormat="1" ht="30" customHeight="1" x14ac:dyDescent="0.25">
      <c r="A1330" s="3">
        <v>1328</v>
      </c>
      <c r="B1330" s="70" t="s">
        <v>2484</v>
      </c>
      <c r="C1330" s="70" t="s">
        <v>2485</v>
      </c>
      <c r="D1330" s="71">
        <v>2.6</v>
      </c>
      <c r="E1330" s="71" t="s">
        <v>19</v>
      </c>
      <c r="F1330" s="71" t="s">
        <v>99</v>
      </c>
      <c r="G1330" s="87" t="s">
        <v>211</v>
      </c>
      <c r="H1330" s="44">
        <v>42712</v>
      </c>
      <c r="I1330" s="45">
        <v>7200</v>
      </c>
      <c r="J1330" s="46" t="s">
        <v>22</v>
      </c>
      <c r="K1330" s="46" t="s">
        <v>22</v>
      </c>
      <c r="L1330" s="46" t="s">
        <v>22</v>
      </c>
      <c r="M1330" s="46" t="s">
        <v>22</v>
      </c>
      <c r="N1330" s="46" t="s">
        <v>22</v>
      </c>
      <c r="O1330" s="46" t="s">
        <v>22</v>
      </c>
      <c r="P1330" s="46" t="s">
        <v>22</v>
      </c>
      <c r="Q1330" s="46" t="s">
        <v>22</v>
      </c>
      <c r="R1330" s="71" t="s">
        <v>23</v>
      </c>
      <c r="S1330" s="71">
        <v>9418360466</v>
      </c>
      <c r="T1330" s="71" t="s">
        <v>30</v>
      </c>
    </row>
    <row r="1331" spans="1:20" s="84" customFormat="1" ht="30" customHeight="1" x14ac:dyDescent="0.25">
      <c r="A1331" s="3">
        <v>1329</v>
      </c>
      <c r="B1331" s="70" t="s">
        <v>2486</v>
      </c>
      <c r="C1331" s="70" t="s">
        <v>2487</v>
      </c>
      <c r="D1331" s="71">
        <v>64</v>
      </c>
      <c r="E1331" s="71" t="s">
        <v>19</v>
      </c>
      <c r="F1331" s="71" t="s">
        <v>379</v>
      </c>
      <c r="G1331" s="87" t="s">
        <v>109</v>
      </c>
      <c r="H1331" s="44">
        <v>42712</v>
      </c>
      <c r="I1331" s="45">
        <v>420</v>
      </c>
      <c r="J1331" s="46" t="s">
        <v>22</v>
      </c>
      <c r="K1331" s="46" t="s">
        <v>22</v>
      </c>
      <c r="L1331" s="46" t="s">
        <v>22</v>
      </c>
      <c r="M1331" s="46" t="s">
        <v>22</v>
      </c>
      <c r="N1331" s="46" t="s">
        <v>22</v>
      </c>
      <c r="O1331" s="46" t="s">
        <v>22</v>
      </c>
      <c r="P1331" s="46" t="s">
        <v>22</v>
      </c>
      <c r="Q1331" s="46" t="s">
        <v>22</v>
      </c>
      <c r="R1331" s="71" t="s">
        <v>36</v>
      </c>
      <c r="S1331" s="71">
        <v>9816643798</v>
      </c>
      <c r="T1331" s="71" t="s">
        <v>30</v>
      </c>
    </row>
    <row r="1332" spans="1:20" s="84" customFormat="1" ht="30" customHeight="1" x14ac:dyDescent="0.25">
      <c r="A1332" s="3">
        <v>1330</v>
      </c>
      <c r="B1332" s="70" t="s">
        <v>2488</v>
      </c>
      <c r="C1332" s="70" t="s">
        <v>2489</v>
      </c>
      <c r="D1332" s="71">
        <v>73</v>
      </c>
      <c r="E1332" s="71" t="s">
        <v>19</v>
      </c>
      <c r="F1332" s="71" t="s">
        <v>274</v>
      </c>
      <c r="G1332" s="87" t="s">
        <v>109</v>
      </c>
      <c r="H1332" s="44">
        <v>42712</v>
      </c>
      <c r="I1332" s="45">
        <v>420</v>
      </c>
      <c r="J1332" s="46" t="s">
        <v>22</v>
      </c>
      <c r="K1332" s="46" t="s">
        <v>22</v>
      </c>
      <c r="L1332" s="46" t="s">
        <v>22</v>
      </c>
      <c r="M1332" s="46" t="s">
        <v>22</v>
      </c>
      <c r="N1332" s="46" t="s">
        <v>22</v>
      </c>
      <c r="O1332" s="46" t="s">
        <v>22</v>
      </c>
      <c r="P1332" s="46" t="s">
        <v>22</v>
      </c>
      <c r="Q1332" s="46" t="s">
        <v>22</v>
      </c>
      <c r="R1332" s="71" t="s">
        <v>177</v>
      </c>
      <c r="S1332" s="71">
        <v>9817120774</v>
      </c>
      <c r="T1332" s="71" t="s">
        <v>30</v>
      </c>
    </row>
    <row r="1333" spans="1:20" s="84" customFormat="1" ht="30" customHeight="1" x14ac:dyDescent="0.25">
      <c r="A1333" s="3">
        <v>1331</v>
      </c>
      <c r="B1333" s="70" t="s">
        <v>2490</v>
      </c>
      <c r="C1333" s="98" t="s">
        <v>2491</v>
      </c>
      <c r="D1333" s="71">
        <v>50</v>
      </c>
      <c r="E1333" s="71" t="s">
        <v>19</v>
      </c>
      <c r="F1333" s="71" t="s">
        <v>2492</v>
      </c>
      <c r="G1333" s="87" t="s">
        <v>88</v>
      </c>
      <c r="H1333" s="44">
        <v>42712</v>
      </c>
      <c r="I1333" s="45">
        <v>875</v>
      </c>
      <c r="J1333" s="46" t="s">
        <v>22</v>
      </c>
      <c r="K1333" s="46" t="s">
        <v>22</v>
      </c>
      <c r="L1333" s="46" t="s">
        <v>22</v>
      </c>
      <c r="M1333" s="46" t="s">
        <v>22</v>
      </c>
      <c r="N1333" s="46" t="s">
        <v>22</v>
      </c>
      <c r="O1333" s="46" t="s">
        <v>22</v>
      </c>
      <c r="P1333" s="46" t="s">
        <v>22</v>
      </c>
      <c r="Q1333" s="46" t="s">
        <v>22</v>
      </c>
      <c r="R1333" s="71" t="s">
        <v>23</v>
      </c>
      <c r="S1333" s="71">
        <v>9459750306</v>
      </c>
      <c r="T1333" s="71" t="s">
        <v>25</v>
      </c>
    </row>
    <row r="1334" spans="1:20" s="84" customFormat="1" ht="30" customHeight="1" x14ac:dyDescent="0.25">
      <c r="A1334" s="3">
        <v>1332</v>
      </c>
      <c r="B1334" s="70" t="s">
        <v>2493</v>
      </c>
      <c r="C1334" s="70" t="s">
        <v>2494</v>
      </c>
      <c r="D1334" s="71">
        <v>43</v>
      </c>
      <c r="E1334" s="71" t="s">
        <v>19</v>
      </c>
      <c r="F1334" s="71" t="s">
        <v>455</v>
      </c>
      <c r="G1334" s="87" t="s">
        <v>85</v>
      </c>
      <c r="H1334" s="44">
        <v>42712</v>
      </c>
      <c r="I1334" s="45">
        <v>2038</v>
      </c>
      <c r="J1334" s="46" t="s">
        <v>22</v>
      </c>
      <c r="K1334" s="46" t="s">
        <v>22</v>
      </c>
      <c r="L1334" s="46" t="s">
        <v>22</v>
      </c>
      <c r="M1334" s="46" t="s">
        <v>22</v>
      </c>
      <c r="N1334" s="46" t="s">
        <v>22</v>
      </c>
      <c r="O1334" s="46" t="s">
        <v>22</v>
      </c>
      <c r="P1334" s="46" t="s">
        <v>22</v>
      </c>
      <c r="Q1334" s="46" t="s">
        <v>22</v>
      </c>
      <c r="R1334" s="71" t="s">
        <v>36</v>
      </c>
      <c r="S1334" s="71">
        <v>9418196902</v>
      </c>
      <c r="T1334" s="71" t="s">
        <v>30</v>
      </c>
    </row>
    <row r="1335" spans="1:20" s="84" customFormat="1" ht="30" customHeight="1" x14ac:dyDescent="0.25">
      <c r="A1335" s="3">
        <v>1333</v>
      </c>
      <c r="B1335" s="70" t="s">
        <v>2495</v>
      </c>
      <c r="C1335" s="70" t="s">
        <v>2496</v>
      </c>
      <c r="D1335" s="71">
        <v>45</v>
      </c>
      <c r="E1335" s="71" t="s">
        <v>19</v>
      </c>
      <c r="F1335" s="71" t="s">
        <v>455</v>
      </c>
      <c r="G1335" s="87" t="s">
        <v>85</v>
      </c>
      <c r="H1335" s="44">
        <v>42712</v>
      </c>
      <c r="I1335" s="45">
        <v>2038</v>
      </c>
      <c r="J1335" s="46" t="s">
        <v>22</v>
      </c>
      <c r="K1335" s="46" t="s">
        <v>22</v>
      </c>
      <c r="L1335" s="46" t="s">
        <v>22</v>
      </c>
      <c r="M1335" s="46" t="s">
        <v>22</v>
      </c>
      <c r="N1335" s="46" t="s">
        <v>22</v>
      </c>
      <c r="O1335" s="46" t="s">
        <v>22</v>
      </c>
      <c r="P1335" s="46" t="s">
        <v>22</v>
      </c>
      <c r="Q1335" s="46" t="s">
        <v>22</v>
      </c>
      <c r="R1335" s="71" t="s">
        <v>23</v>
      </c>
      <c r="S1335" s="71">
        <v>9418418290</v>
      </c>
      <c r="T1335" s="71" t="s">
        <v>30</v>
      </c>
    </row>
    <row r="1336" spans="1:20" s="84" customFormat="1" ht="30" customHeight="1" x14ac:dyDescent="0.25">
      <c r="A1336" s="3">
        <v>1334</v>
      </c>
      <c r="B1336" s="70" t="s">
        <v>2497</v>
      </c>
      <c r="C1336" s="70" t="s">
        <v>2498</v>
      </c>
      <c r="D1336" s="71">
        <v>7</v>
      </c>
      <c r="E1336" s="71" t="s">
        <v>19</v>
      </c>
      <c r="F1336" s="71" t="s">
        <v>455</v>
      </c>
      <c r="G1336" s="87" t="s">
        <v>211</v>
      </c>
      <c r="H1336" s="44">
        <v>42712</v>
      </c>
      <c r="I1336" s="45">
        <v>7200</v>
      </c>
      <c r="J1336" s="46" t="s">
        <v>22</v>
      </c>
      <c r="K1336" s="46" t="s">
        <v>22</v>
      </c>
      <c r="L1336" s="46" t="s">
        <v>22</v>
      </c>
      <c r="M1336" s="46" t="s">
        <v>22</v>
      </c>
      <c r="N1336" s="46" t="s">
        <v>22</v>
      </c>
      <c r="O1336" s="46" t="s">
        <v>22</v>
      </c>
      <c r="P1336" s="46" t="s">
        <v>22</v>
      </c>
      <c r="Q1336" s="46" t="s">
        <v>22</v>
      </c>
      <c r="R1336" s="71" t="s">
        <v>23</v>
      </c>
      <c r="S1336" s="71" t="s">
        <v>24</v>
      </c>
      <c r="T1336" s="71" t="s">
        <v>30</v>
      </c>
    </row>
    <row r="1337" spans="1:20" s="84" customFormat="1" ht="30" customHeight="1" x14ac:dyDescent="0.25">
      <c r="A1337" s="3">
        <v>1335</v>
      </c>
      <c r="B1337" s="70" t="s">
        <v>2499</v>
      </c>
      <c r="C1337" s="70" t="s">
        <v>2500</v>
      </c>
      <c r="D1337" s="71">
        <v>48</v>
      </c>
      <c r="E1337" s="71" t="s">
        <v>19</v>
      </c>
      <c r="F1337" s="71" t="s">
        <v>873</v>
      </c>
      <c r="G1337" s="87" t="s">
        <v>85</v>
      </c>
      <c r="H1337" s="44">
        <v>42712</v>
      </c>
      <c r="I1337" s="45">
        <v>2038</v>
      </c>
      <c r="J1337" s="46" t="s">
        <v>22</v>
      </c>
      <c r="K1337" s="46" t="s">
        <v>22</v>
      </c>
      <c r="L1337" s="46" t="s">
        <v>22</v>
      </c>
      <c r="M1337" s="46" t="s">
        <v>22</v>
      </c>
      <c r="N1337" s="46" t="s">
        <v>22</v>
      </c>
      <c r="O1337" s="46" t="s">
        <v>22</v>
      </c>
      <c r="P1337" s="46" t="s">
        <v>22</v>
      </c>
      <c r="Q1337" s="46" t="s">
        <v>22</v>
      </c>
      <c r="R1337" s="71" t="s">
        <v>23</v>
      </c>
      <c r="S1337" s="71">
        <v>9418381194</v>
      </c>
      <c r="T1337" s="71" t="s">
        <v>30</v>
      </c>
    </row>
    <row r="1338" spans="1:20" s="84" customFormat="1" ht="30" customHeight="1" x14ac:dyDescent="0.25">
      <c r="A1338" s="3">
        <v>1336</v>
      </c>
      <c r="B1338" s="70" t="s">
        <v>2501</v>
      </c>
      <c r="C1338" s="70" t="s">
        <v>2502</v>
      </c>
      <c r="D1338" s="71">
        <v>36</v>
      </c>
      <c r="E1338" s="71" t="s">
        <v>33</v>
      </c>
      <c r="F1338" s="71" t="s">
        <v>2492</v>
      </c>
      <c r="G1338" s="87" t="s">
        <v>191</v>
      </c>
      <c r="H1338" s="44">
        <v>42712</v>
      </c>
      <c r="I1338" s="45">
        <v>1026</v>
      </c>
      <c r="J1338" s="46" t="s">
        <v>22</v>
      </c>
      <c r="K1338" s="46" t="s">
        <v>22</v>
      </c>
      <c r="L1338" s="46" t="s">
        <v>22</v>
      </c>
      <c r="M1338" s="46" t="s">
        <v>22</v>
      </c>
      <c r="N1338" s="46" t="s">
        <v>22</v>
      </c>
      <c r="O1338" s="46" t="s">
        <v>22</v>
      </c>
      <c r="P1338" s="46" t="s">
        <v>22</v>
      </c>
      <c r="Q1338" s="46" t="s">
        <v>22</v>
      </c>
      <c r="R1338" s="71" t="s">
        <v>36</v>
      </c>
      <c r="S1338" s="71">
        <v>7807066559</v>
      </c>
      <c r="T1338" s="71" t="s">
        <v>30</v>
      </c>
    </row>
    <row r="1339" spans="1:20" s="84" customFormat="1" ht="30" customHeight="1" x14ac:dyDescent="0.25">
      <c r="A1339" s="3">
        <v>1337</v>
      </c>
      <c r="B1339" s="70" t="s">
        <v>2503</v>
      </c>
      <c r="C1339" s="70" t="s">
        <v>2504</v>
      </c>
      <c r="D1339" s="71">
        <v>70</v>
      </c>
      <c r="E1339" s="71" t="s">
        <v>33</v>
      </c>
      <c r="F1339" s="71" t="s">
        <v>455</v>
      </c>
      <c r="G1339" s="87" t="s">
        <v>121</v>
      </c>
      <c r="H1339" s="44">
        <v>42712</v>
      </c>
      <c r="I1339" s="45">
        <v>875</v>
      </c>
      <c r="J1339" s="46" t="s">
        <v>22</v>
      </c>
      <c r="K1339" s="46" t="s">
        <v>22</v>
      </c>
      <c r="L1339" s="46" t="s">
        <v>22</v>
      </c>
      <c r="M1339" s="46" t="s">
        <v>22</v>
      </c>
      <c r="N1339" s="46" t="s">
        <v>22</v>
      </c>
      <c r="O1339" s="46" t="s">
        <v>22</v>
      </c>
      <c r="P1339" s="46" t="s">
        <v>22</v>
      </c>
      <c r="Q1339" s="46" t="s">
        <v>22</v>
      </c>
      <c r="R1339" s="71" t="s">
        <v>177</v>
      </c>
      <c r="S1339" s="71">
        <v>9418509651</v>
      </c>
      <c r="T1339" s="71" t="s">
        <v>25</v>
      </c>
    </row>
    <row r="1340" spans="1:20" s="84" customFormat="1" ht="30" customHeight="1" x14ac:dyDescent="0.25">
      <c r="A1340" s="3">
        <v>1338</v>
      </c>
      <c r="B1340" s="70" t="s">
        <v>2505</v>
      </c>
      <c r="C1340" s="70" t="s">
        <v>2506</v>
      </c>
      <c r="D1340" s="71">
        <v>56</v>
      </c>
      <c r="E1340" s="71" t="s">
        <v>19</v>
      </c>
      <c r="F1340" s="71" t="s">
        <v>49</v>
      </c>
      <c r="G1340" s="87" t="s">
        <v>121</v>
      </c>
      <c r="H1340" s="44">
        <v>42712</v>
      </c>
      <c r="I1340" s="45">
        <v>875</v>
      </c>
      <c r="J1340" s="46" t="s">
        <v>22</v>
      </c>
      <c r="K1340" s="46" t="s">
        <v>22</v>
      </c>
      <c r="L1340" s="46" t="s">
        <v>22</v>
      </c>
      <c r="M1340" s="46" t="s">
        <v>22</v>
      </c>
      <c r="N1340" s="46" t="s">
        <v>22</v>
      </c>
      <c r="O1340" s="46" t="s">
        <v>22</v>
      </c>
      <c r="P1340" s="46" t="s">
        <v>22</v>
      </c>
      <c r="Q1340" s="46" t="s">
        <v>22</v>
      </c>
      <c r="R1340" s="71" t="s">
        <v>23</v>
      </c>
      <c r="S1340" s="71" t="s">
        <v>24</v>
      </c>
      <c r="T1340" s="71" t="s">
        <v>25</v>
      </c>
    </row>
    <row r="1341" spans="1:20" s="84" customFormat="1" ht="30" customHeight="1" x14ac:dyDescent="0.25">
      <c r="A1341" s="3">
        <v>1339</v>
      </c>
      <c r="B1341" s="70" t="s">
        <v>2507</v>
      </c>
      <c r="C1341" s="70" t="s">
        <v>2508</v>
      </c>
      <c r="D1341" s="71">
        <v>52</v>
      </c>
      <c r="E1341" s="71" t="s">
        <v>33</v>
      </c>
      <c r="F1341" s="71" t="s">
        <v>61</v>
      </c>
      <c r="G1341" s="87" t="s">
        <v>121</v>
      </c>
      <c r="H1341" s="44">
        <v>42713</v>
      </c>
      <c r="I1341" s="45">
        <v>875</v>
      </c>
      <c r="J1341" s="46" t="s">
        <v>22</v>
      </c>
      <c r="K1341" s="46" t="s">
        <v>22</v>
      </c>
      <c r="L1341" s="46" t="s">
        <v>22</v>
      </c>
      <c r="M1341" s="46" t="s">
        <v>22</v>
      </c>
      <c r="N1341" s="46" t="s">
        <v>22</v>
      </c>
      <c r="O1341" s="46" t="s">
        <v>22</v>
      </c>
      <c r="P1341" s="46" t="s">
        <v>22</v>
      </c>
      <c r="Q1341" s="46" t="s">
        <v>22</v>
      </c>
      <c r="R1341" s="71" t="s">
        <v>23</v>
      </c>
      <c r="S1341" s="71">
        <v>9816692318</v>
      </c>
      <c r="T1341" s="71" t="s">
        <v>25</v>
      </c>
    </row>
    <row r="1342" spans="1:20" s="38" customFormat="1" ht="30" customHeight="1" x14ac:dyDescent="0.25">
      <c r="A1342" s="3">
        <v>1340</v>
      </c>
      <c r="B1342" s="34" t="s">
        <v>2509</v>
      </c>
      <c r="C1342" s="34" t="s">
        <v>2510</v>
      </c>
      <c r="D1342" s="33">
        <v>59</v>
      </c>
      <c r="E1342" s="33" t="s">
        <v>19</v>
      </c>
      <c r="F1342" s="33" t="s">
        <v>61</v>
      </c>
      <c r="G1342" s="7" t="s">
        <v>109</v>
      </c>
      <c r="H1342" s="25">
        <v>42714</v>
      </c>
      <c r="I1342" s="26">
        <v>420</v>
      </c>
      <c r="J1342" s="8" t="s">
        <v>22</v>
      </c>
      <c r="K1342" s="8" t="s">
        <v>22</v>
      </c>
      <c r="L1342" s="8" t="s">
        <v>22</v>
      </c>
      <c r="M1342" s="8" t="s">
        <v>22</v>
      </c>
      <c r="N1342" s="8" t="s">
        <v>22</v>
      </c>
      <c r="O1342" s="8" t="s">
        <v>22</v>
      </c>
      <c r="P1342" s="8" t="s">
        <v>22</v>
      </c>
      <c r="Q1342" s="8" t="s">
        <v>22</v>
      </c>
      <c r="R1342" s="33" t="s">
        <v>23</v>
      </c>
      <c r="S1342" s="33">
        <v>8262051314</v>
      </c>
      <c r="T1342" s="33" t="s">
        <v>30</v>
      </c>
    </row>
    <row r="1343" spans="1:20" s="38" customFormat="1" ht="30" customHeight="1" x14ac:dyDescent="0.25">
      <c r="A1343" s="3">
        <v>1341</v>
      </c>
      <c r="B1343" s="34" t="s">
        <v>2511</v>
      </c>
      <c r="C1343" s="34" t="s">
        <v>2512</v>
      </c>
      <c r="D1343" s="33">
        <v>25</v>
      </c>
      <c r="E1343" s="99" t="s">
        <v>19</v>
      </c>
      <c r="F1343" s="33" t="s">
        <v>49</v>
      </c>
      <c r="G1343" s="7" t="s">
        <v>109</v>
      </c>
      <c r="H1343" s="25">
        <v>42714</v>
      </c>
      <c r="I1343" s="26">
        <v>420</v>
      </c>
      <c r="J1343" s="8" t="s">
        <v>22</v>
      </c>
      <c r="K1343" s="8" t="s">
        <v>22</v>
      </c>
      <c r="L1343" s="8" t="s">
        <v>22</v>
      </c>
      <c r="M1343" s="8" t="s">
        <v>22</v>
      </c>
      <c r="N1343" s="8" t="s">
        <v>22</v>
      </c>
      <c r="O1343" s="8" t="s">
        <v>22</v>
      </c>
      <c r="P1343" s="8" t="s">
        <v>22</v>
      </c>
      <c r="Q1343" s="8" t="s">
        <v>22</v>
      </c>
      <c r="R1343" s="33" t="s">
        <v>23</v>
      </c>
      <c r="S1343" s="33">
        <v>9625845815</v>
      </c>
      <c r="T1343" s="33" t="s">
        <v>30</v>
      </c>
    </row>
    <row r="1344" spans="1:20" s="38" customFormat="1" ht="30" customHeight="1" x14ac:dyDescent="0.25">
      <c r="A1344" s="3">
        <v>1342</v>
      </c>
      <c r="B1344" s="34" t="s">
        <v>2513</v>
      </c>
      <c r="C1344" s="34" t="s">
        <v>2514</v>
      </c>
      <c r="D1344" s="33">
        <v>51</v>
      </c>
      <c r="E1344" s="33" t="s">
        <v>33</v>
      </c>
      <c r="F1344" s="33" t="s">
        <v>49</v>
      </c>
      <c r="G1344" s="7" t="s">
        <v>121</v>
      </c>
      <c r="H1344" s="25">
        <v>42714</v>
      </c>
      <c r="I1344" s="26">
        <v>875</v>
      </c>
      <c r="J1344" s="8" t="s">
        <v>22</v>
      </c>
      <c r="K1344" s="8" t="s">
        <v>22</v>
      </c>
      <c r="L1344" s="8" t="s">
        <v>22</v>
      </c>
      <c r="M1344" s="8" t="s">
        <v>22</v>
      </c>
      <c r="N1344" s="8" t="s">
        <v>22</v>
      </c>
      <c r="O1344" s="8" t="s">
        <v>22</v>
      </c>
      <c r="P1344" s="8" t="s">
        <v>22</v>
      </c>
      <c r="Q1344" s="8" t="s">
        <v>22</v>
      </c>
      <c r="R1344" s="33" t="s">
        <v>36</v>
      </c>
      <c r="S1344" s="33">
        <v>7807350108</v>
      </c>
      <c r="T1344" s="33" t="s">
        <v>25</v>
      </c>
    </row>
    <row r="1345" spans="1:20" s="38" customFormat="1" ht="30" customHeight="1" x14ac:dyDescent="0.25">
      <c r="A1345" s="3">
        <v>1343</v>
      </c>
      <c r="B1345" s="34" t="s">
        <v>2515</v>
      </c>
      <c r="C1345" s="34" t="s">
        <v>2512</v>
      </c>
      <c r="D1345" s="33">
        <v>20</v>
      </c>
      <c r="E1345" s="33" t="s">
        <v>19</v>
      </c>
      <c r="F1345" s="33" t="s">
        <v>61</v>
      </c>
      <c r="G1345" s="7" t="s">
        <v>100</v>
      </c>
      <c r="H1345" s="25">
        <v>42714</v>
      </c>
      <c r="I1345" s="26">
        <v>7100</v>
      </c>
      <c r="J1345" s="8" t="s">
        <v>22</v>
      </c>
      <c r="K1345" s="8" t="s">
        <v>22</v>
      </c>
      <c r="L1345" s="8" t="s">
        <v>22</v>
      </c>
      <c r="M1345" s="8" t="s">
        <v>22</v>
      </c>
      <c r="N1345" s="8" t="s">
        <v>22</v>
      </c>
      <c r="O1345" s="8" t="s">
        <v>22</v>
      </c>
      <c r="P1345" s="8" t="s">
        <v>22</v>
      </c>
      <c r="Q1345" s="8" t="s">
        <v>22</v>
      </c>
      <c r="R1345" s="33" t="s">
        <v>23</v>
      </c>
      <c r="S1345" s="33">
        <v>9882731204</v>
      </c>
      <c r="T1345" s="33" t="s">
        <v>30</v>
      </c>
    </row>
    <row r="1346" spans="1:20" s="38" customFormat="1" ht="30" customHeight="1" x14ac:dyDescent="0.25">
      <c r="A1346" s="3">
        <v>1344</v>
      </c>
      <c r="B1346" s="34" t="s">
        <v>3203</v>
      </c>
      <c r="C1346" s="34" t="s">
        <v>2516</v>
      </c>
      <c r="D1346" s="33">
        <v>75</v>
      </c>
      <c r="E1346" s="33" t="s">
        <v>19</v>
      </c>
      <c r="F1346" s="33" t="s">
        <v>49</v>
      </c>
      <c r="G1346" s="7" t="s">
        <v>88</v>
      </c>
      <c r="H1346" s="25">
        <v>42714</v>
      </c>
      <c r="I1346" s="26">
        <v>875</v>
      </c>
      <c r="J1346" s="8" t="s">
        <v>22</v>
      </c>
      <c r="K1346" s="8" t="s">
        <v>22</v>
      </c>
      <c r="L1346" s="8" t="s">
        <v>22</v>
      </c>
      <c r="M1346" s="8" t="s">
        <v>22</v>
      </c>
      <c r="N1346" s="8" t="s">
        <v>22</v>
      </c>
      <c r="O1346" s="8" t="s">
        <v>22</v>
      </c>
      <c r="P1346" s="8" t="s">
        <v>22</v>
      </c>
      <c r="Q1346" s="8" t="s">
        <v>22</v>
      </c>
      <c r="R1346" s="33" t="s">
        <v>36</v>
      </c>
      <c r="S1346" s="33">
        <v>8263831905</v>
      </c>
      <c r="T1346" s="33" t="s">
        <v>25</v>
      </c>
    </row>
    <row r="1347" spans="1:20" s="84" customFormat="1" ht="30" customHeight="1" x14ac:dyDescent="0.25">
      <c r="A1347" s="3">
        <v>1345</v>
      </c>
      <c r="B1347" s="70" t="s">
        <v>2517</v>
      </c>
      <c r="C1347" s="70" t="s">
        <v>2518</v>
      </c>
      <c r="D1347" s="71">
        <v>32</v>
      </c>
      <c r="E1347" s="71" t="s">
        <v>19</v>
      </c>
      <c r="F1347" s="71" t="s">
        <v>49</v>
      </c>
      <c r="G1347" s="87" t="s">
        <v>35</v>
      </c>
      <c r="H1347" s="44">
        <v>42726</v>
      </c>
      <c r="I1347" s="45">
        <v>6900</v>
      </c>
      <c r="J1347" s="46" t="s">
        <v>22</v>
      </c>
      <c r="K1347" s="46" t="s">
        <v>22</v>
      </c>
      <c r="L1347" s="46" t="s">
        <v>22</v>
      </c>
      <c r="M1347" s="46" t="s">
        <v>22</v>
      </c>
      <c r="N1347" s="46" t="s">
        <v>22</v>
      </c>
      <c r="O1347" s="46" t="s">
        <v>22</v>
      </c>
      <c r="P1347" s="46" t="s">
        <v>22</v>
      </c>
      <c r="Q1347" s="46" t="s">
        <v>22</v>
      </c>
      <c r="R1347" s="71" t="s">
        <v>23</v>
      </c>
      <c r="S1347" s="71">
        <v>9816630584</v>
      </c>
      <c r="T1347" s="71" t="s">
        <v>30</v>
      </c>
    </row>
    <row r="1348" spans="1:20" s="84" customFormat="1" ht="30" customHeight="1" x14ac:dyDescent="0.25">
      <c r="A1348" s="3">
        <v>1346</v>
      </c>
      <c r="B1348" s="70" t="s">
        <v>2519</v>
      </c>
      <c r="C1348" s="70" t="s">
        <v>2520</v>
      </c>
      <c r="D1348" s="71">
        <v>30</v>
      </c>
      <c r="E1348" s="71" t="s">
        <v>33</v>
      </c>
      <c r="F1348" s="71" t="s">
        <v>379</v>
      </c>
      <c r="G1348" s="87" t="s">
        <v>109</v>
      </c>
      <c r="H1348" s="44">
        <v>42726</v>
      </c>
      <c r="I1348" s="45">
        <v>420</v>
      </c>
      <c r="J1348" s="46" t="s">
        <v>22</v>
      </c>
      <c r="K1348" s="46" t="s">
        <v>22</v>
      </c>
      <c r="L1348" s="46" t="s">
        <v>22</v>
      </c>
      <c r="M1348" s="46" t="s">
        <v>22</v>
      </c>
      <c r="N1348" s="46" t="s">
        <v>22</v>
      </c>
      <c r="O1348" s="46" t="s">
        <v>22</v>
      </c>
      <c r="P1348" s="46" t="s">
        <v>22</v>
      </c>
      <c r="Q1348" s="46" t="s">
        <v>22</v>
      </c>
      <c r="R1348" s="71" t="s">
        <v>23</v>
      </c>
      <c r="S1348" s="71">
        <v>9816078769</v>
      </c>
      <c r="T1348" s="71" t="s">
        <v>30</v>
      </c>
    </row>
    <row r="1349" spans="1:20" s="84" customFormat="1" ht="30" customHeight="1" x14ac:dyDescent="0.25">
      <c r="A1349" s="3">
        <v>1347</v>
      </c>
      <c r="B1349" s="70" t="s">
        <v>2521</v>
      </c>
      <c r="C1349" s="70" t="s">
        <v>2522</v>
      </c>
      <c r="D1349" s="71">
        <v>31</v>
      </c>
      <c r="E1349" s="71" t="s">
        <v>19</v>
      </c>
      <c r="F1349" s="71" t="s">
        <v>455</v>
      </c>
      <c r="G1349" s="87" t="s">
        <v>35</v>
      </c>
      <c r="H1349" s="44">
        <v>42726</v>
      </c>
      <c r="I1349" s="45">
        <v>6900</v>
      </c>
      <c r="J1349" s="46" t="s">
        <v>22</v>
      </c>
      <c r="K1349" s="46" t="s">
        <v>22</v>
      </c>
      <c r="L1349" s="46" t="s">
        <v>22</v>
      </c>
      <c r="M1349" s="46" t="s">
        <v>22</v>
      </c>
      <c r="N1349" s="46" t="s">
        <v>22</v>
      </c>
      <c r="O1349" s="46" t="s">
        <v>22</v>
      </c>
      <c r="P1349" s="46" t="s">
        <v>22</v>
      </c>
      <c r="Q1349" s="46" t="s">
        <v>22</v>
      </c>
      <c r="R1349" s="71" t="s">
        <v>23</v>
      </c>
      <c r="S1349" s="71">
        <v>8894053787</v>
      </c>
      <c r="T1349" s="71" t="s">
        <v>30</v>
      </c>
    </row>
    <row r="1350" spans="1:20" s="84" customFormat="1" ht="30" customHeight="1" x14ac:dyDescent="0.25">
      <c r="A1350" s="3">
        <v>1348</v>
      </c>
      <c r="B1350" s="70" t="s">
        <v>2523</v>
      </c>
      <c r="C1350" s="70" t="s">
        <v>2524</v>
      </c>
      <c r="D1350" s="71">
        <v>29</v>
      </c>
      <c r="E1350" s="71" t="s">
        <v>19</v>
      </c>
      <c r="F1350" s="71" t="s">
        <v>2525</v>
      </c>
      <c r="G1350" s="87" t="s">
        <v>109</v>
      </c>
      <c r="H1350" s="44">
        <v>42726</v>
      </c>
      <c r="I1350" s="45">
        <v>420</v>
      </c>
      <c r="J1350" s="46" t="s">
        <v>22</v>
      </c>
      <c r="K1350" s="46" t="s">
        <v>22</v>
      </c>
      <c r="L1350" s="46" t="s">
        <v>22</v>
      </c>
      <c r="M1350" s="46" t="s">
        <v>22</v>
      </c>
      <c r="N1350" s="46" t="s">
        <v>22</v>
      </c>
      <c r="O1350" s="46" t="s">
        <v>22</v>
      </c>
      <c r="P1350" s="46" t="s">
        <v>22</v>
      </c>
      <c r="Q1350" s="46" t="s">
        <v>22</v>
      </c>
      <c r="R1350" s="71" t="s">
        <v>177</v>
      </c>
      <c r="S1350" s="71">
        <v>8988251589</v>
      </c>
      <c r="T1350" s="71" t="s">
        <v>30</v>
      </c>
    </row>
    <row r="1351" spans="1:20" s="84" customFormat="1" ht="30" customHeight="1" x14ac:dyDescent="0.25">
      <c r="A1351" s="3">
        <v>1349</v>
      </c>
      <c r="B1351" s="70" t="s">
        <v>2526</v>
      </c>
      <c r="C1351" s="70" t="s">
        <v>2527</v>
      </c>
      <c r="D1351" s="71">
        <v>60</v>
      </c>
      <c r="E1351" s="71" t="s">
        <v>33</v>
      </c>
      <c r="F1351" s="71" t="s">
        <v>99</v>
      </c>
      <c r="G1351" s="87" t="s">
        <v>35</v>
      </c>
      <c r="H1351" s="44">
        <v>42726</v>
      </c>
      <c r="I1351" s="45">
        <v>6900</v>
      </c>
      <c r="J1351" s="46" t="s">
        <v>22</v>
      </c>
      <c r="K1351" s="46" t="s">
        <v>22</v>
      </c>
      <c r="L1351" s="46" t="s">
        <v>22</v>
      </c>
      <c r="M1351" s="46" t="s">
        <v>22</v>
      </c>
      <c r="N1351" s="46" t="s">
        <v>22</v>
      </c>
      <c r="O1351" s="46" t="s">
        <v>22</v>
      </c>
      <c r="P1351" s="46" t="s">
        <v>22</v>
      </c>
      <c r="Q1351" s="46" t="s">
        <v>22</v>
      </c>
      <c r="R1351" s="71" t="s">
        <v>23</v>
      </c>
      <c r="S1351" s="71">
        <v>9805386381</v>
      </c>
      <c r="T1351" s="71" t="s">
        <v>30</v>
      </c>
    </row>
    <row r="1352" spans="1:20" ht="30" customHeight="1" x14ac:dyDescent="0.25">
      <c r="A1352" s="3">
        <v>1350</v>
      </c>
      <c r="B1352" s="34" t="s">
        <v>2602</v>
      </c>
      <c r="C1352" s="34" t="s">
        <v>2603</v>
      </c>
      <c r="D1352" s="33">
        <v>20</v>
      </c>
      <c r="E1352" s="33" t="s">
        <v>19</v>
      </c>
      <c r="F1352" s="33" t="s">
        <v>725</v>
      </c>
      <c r="G1352" s="87" t="s">
        <v>35</v>
      </c>
      <c r="H1352" s="44">
        <v>42729</v>
      </c>
      <c r="I1352" s="45">
        <v>6900</v>
      </c>
      <c r="J1352" s="46" t="s">
        <v>22</v>
      </c>
      <c r="K1352" s="46" t="s">
        <v>22</v>
      </c>
      <c r="L1352" s="46" t="s">
        <v>22</v>
      </c>
      <c r="M1352" s="46" t="s">
        <v>22</v>
      </c>
      <c r="N1352" s="46" t="s">
        <v>22</v>
      </c>
      <c r="O1352" s="46" t="s">
        <v>22</v>
      </c>
      <c r="P1352" s="46" t="s">
        <v>22</v>
      </c>
      <c r="Q1352" s="46" t="s">
        <v>22</v>
      </c>
      <c r="R1352" s="33" t="s">
        <v>23</v>
      </c>
      <c r="S1352" s="33">
        <v>9418178190</v>
      </c>
      <c r="T1352" s="33" t="s">
        <v>30</v>
      </c>
    </row>
    <row r="1353" spans="1:20" ht="30" customHeight="1" x14ac:dyDescent="0.25">
      <c r="A1353" s="3">
        <v>1351</v>
      </c>
      <c r="B1353" s="34" t="s">
        <v>2604</v>
      </c>
      <c r="C1353" s="34" t="s">
        <v>2605</v>
      </c>
      <c r="D1353" s="33">
        <v>74</v>
      </c>
      <c r="E1353" s="33" t="s">
        <v>19</v>
      </c>
      <c r="F1353" s="33" t="s">
        <v>573</v>
      </c>
      <c r="G1353" s="87" t="s">
        <v>43</v>
      </c>
      <c r="H1353" s="44">
        <v>42729</v>
      </c>
      <c r="I1353" s="45">
        <v>1075</v>
      </c>
      <c r="J1353" s="46" t="s">
        <v>22</v>
      </c>
      <c r="K1353" s="46" t="s">
        <v>22</v>
      </c>
      <c r="L1353" s="46" t="s">
        <v>22</v>
      </c>
      <c r="M1353" s="46" t="s">
        <v>22</v>
      </c>
      <c r="N1353" s="46" t="s">
        <v>22</v>
      </c>
      <c r="O1353" s="46" t="s">
        <v>22</v>
      </c>
      <c r="P1353" s="46" t="s">
        <v>22</v>
      </c>
      <c r="Q1353" s="46" t="s">
        <v>22</v>
      </c>
      <c r="R1353" s="33" t="s">
        <v>23</v>
      </c>
      <c r="S1353" s="33" t="s">
        <v>24</v>
      </c>
      <c r="T1353" s="33" t="s">
        <v>25</v>
      </c>
    </row>
    <row r="1354" spans="1:20" ht="30" customHeight="1" x14ac:dyDescent="0.25">
      <c r="A1354" s="3">
        <v>1352</v>
      </c>
      <c r="B1354" s="34" t="s">
        <v>3204</v>
      </c>
      <c r="C1354" s="34" t="s">
        <v>2606</v>
      </c>
      <c r="D1354" s="33">
        <v>85</v>
      </c>
      <c r="E1354" s="33" t="s">
        <v>19</v>
      </c>
      <c r="F1354" s="33" t="s">
        <v>725</v>
      </c>
      <c r="G1354" s="87" t="s">
        <v>180</v>
      </c>
      <c r="H1354" s="44">
        <v>42729</v>
      </c>
      <c r="I1354" s="45">
        <v>1495</v>
      </c>
      <c r="J1354" s="46" t="s">
        <v>22</v>
      </c>
      <c r="K1354" s="46" t="s">
        <v>22</v>
      </c>
      <c r="L1354" s="46" t="s">
        <v>22</v>
      </c>
      <c r="M1354" s="46" t="s">
        <v>22</v>
      </c>
      <c r="N1354" s="46" t="s">
        <v>22</v>
      </c>
      <c r="O1354" s="46" t="s">
        <v>22</v>
      </c>
      <c r="P1354" s="46" t="s">
        <v>22</v>
      </c>
      <c r="Q1354" s="46" t="s">
        <v>22</v>
      </c>
      <c r="R1354" s="33" t="s">
        <v>36</v>
      </c>
      <c r="S1354" s="33" t="s">
        <v>24</v>
      </c>
      <c r="T1354" s="33" t="s">
        <v>25</v>
      </c>
    </row>
    <row r="1355" spans="1:20" ht="30" customHeight="1" x14ac:dyDescent="0.25">
      <c r="A1355" s="3">
        <v>1353</v>
      </c>
      <c r="B1355" s="34" t="s">
        <v>2607</v>
      </c>
      <c r="C1355" s="34" t="s">
        <v>2608</v>
      </c>
      <c r="D1355" s="33">
        <v>94</v>
      </c>
      <c r="E1355" s="33" t="s">
        <v>19</v>
      </c>
      <c r="F1355" s="33" t="s">
        <v>274</v>
      </c>
      <c r="G1355" s="87" t="s">
        <v>115</v>
      </c>
      <c r="H1355" s="44">
        <v>42729</v>
      </c>
      <c r="I1355" s="45">
        <v>1988</v>
      </c>
      <c r="J1355" s="46" t="s">
        <v>22</v>
      </c>
      <c r="K1355" s="46" t="s">
        <v>22</v>
      </c>
      <c r="L1355" s="46" t="s">
        <v>22</v>
      </c>
      <c r="M1355" s="46" t="s">
        <v>22</v>
      </c>
      <c r="N1355" s="46" t="s">
        <v>22</v>
      </c>
      <c r="O1355" s="46" t="s">
        <v>22</v>
      </c>
      <c r="P1355" s="46" t="s">
        <v>22</v>
      </c>
      <c r="Q1355" s="46" t="s">
        <v>22</v>
      </c>
      <c r="R1355" s="33" t="s">
        <v>23</v>
      </c>
      <c r="S1355" s="33">
        <v>9882071435</v>
      </c>
      <c r="T1355" s="33" t="s">
        <v>30</v>
      </c>
    </row>
    <row r="1356" spans="1:20" ht="30" customHeight="1" x14ac:dyDescent="0.25">
      <c r="A1356" s="3">
        <v>1354</v>
      </c>
      <c r="B1356" s="34" t="s">
        <v>2609</v>
      </c>
      <c r="C1356" s="34" t="s">
        <v>2610</v>
      </c>
      <c r="D1356" s="33">
        <v>80</v>
      </c>
      <c r="E1356" s="33" t="s">
        <v>33</v>
      </c>
      <c r="F1356" s="33" t="s">
        <v>99</v>
      </c>
      <c r="G1356" s="87" t="s">
        <v>35</v>
      </c>
      <c r="H1356" s="44">
        <v>42729</v>
      </c>
      <c r="I1356" s="45">
        <v>6900</v>
      </c>
      <c r="J1356" s="46" t="s">
        <v>22</v>
      </c>
      <c r="K1356" s="46" t="s">
        <v>22</v>
      </c>
      <c r="L1356" s="46" t="s">
        <v>22</v>
      </c>
      <c r="M1356" s="46" t="s">
        <v>22</v>
      </c>
      <c r="N1356" s="46" t="s">
        <v>22</v>
      </c>
      <c r="O1356" s="46" t="s">
        <v>22</v>
      </c>
      <c r="P1356" s="46" t="s">
        <v>22</v>
      </c>
      <c r="Q1356" s="46" t="s">
        <v>22</v>
      </c>
      <c r="R1356" s="33" t="s">
        <v>23</v>
      </c>
      <c r="S1356" s="33">
        <v>9625025487</v>
      </c>
      <c r="T1356" s="33" t="s">
        <v>30</v>
      </c>
    </row>
    <row r="1357" spans="1:20" ht="30" customHeight="1" x14ac:dyDescent="0.25">
      <c r="A1357" s="3">
        <v>1355</v>
      </c>
      <c r="B1357" s="34" t="s">
        <v>2611</v>
      </c>
      <c r="C1357" s="34" t="s">
        <v>2612</v>
      </c>
      <c r="D1357" s="33">
        <v>81</v>
      </c>
      <c r="E1357" s="33" t="s">
        <v>19</v>
      </c>
      <c r="F1357" s="33" t="s">
        <v>120</v>
      </c>
      <c r="G1357" s="87" t="s">
        <v>180</v>
      </c>
      <c r="H1357" s="44">
        <v>42729</v>
      </c>
      <c r="I1357" s="45">
        <v>1495</v>
      </c>
      <c r="J1357" s="46" t="s">
        <v>22</v>
      </c>
      <c r="K1357" s="46" t="s">
        <v>22</v>
      </c>
      <c r="L1357" s="46" t="s">
        <v>22</v>
      </c>
      <c r="M1357" s="46" t="s">
        <v>22</v>
      </c>
      <c r="N1357" s="46" t="s">
        <v>22</v>
      </c>
      <c r="O1357" s="46" t="s">
        <v>22</v>
      </c>
      <c r="P1357" s="46" t="s">
        <v>22</v>
      </c>
      <c r="Q1357" s="46" t="s">
        <v>22</v>
      </c>
      <c r="R1357" s="33" t="s">
        <v>23</v>
      </c>
      <c r="S1357" s="33">
        <v>9882071435</v>
      </c>
      <c r="T1357" s="33" t="s">
        <v>25</v>
      </c>
    </row>
    <row r="1358" spans="1:20" ht="30" customHeight="1" x14ac:dyDescent="0.25">
      <c r="A1358" s="3">
        <v>1356</v>
      </c>
      <c r="B1358" s="34" t="s">
        <v>2613</v>
      </c>
      <c r="C1358" s="34" t="s">
        <v>2614</v>
      </c>
      <c r="D1358" s="33">
        <v>76</v>
      </c>
      <c r="E1358" s="33" t="s">
        <v>19</v>
      </c>
      <c r="F1358" s="33" t="s">
        <v>349</v>
      </c>
      <c r="G1358" s="87" t="s">
        <v>88</v>
      </c>
      <c r="H1358" s="44">
        <v>42729</v>
      </c>
      <c r="I1358" s="45">
        <v>875</v>
      </c>
      <c r="J1358" s="46" t="s">
        <v>22</v>
      </c>
      <c r="K1358" s="46" t="s">
        <v>22</v>
      </c>
      <c r="L1358" s="46" t="s">
        <v>22</v>
      </c>
      <c r="M1358" s="46" t="s">
        <v>22</v>
      </c>
      <c r="N1358" s="46" t="s">
        <v>22</v>
      </c>
      <c r="O1358" s="46" t="s">
        <v>22</v>
      </c>
      <c r="P1358" s="46" t="s">
        <v>22</v>
      </c>
      <c r="Q1358" s="46" t="s">
        <v>22</v>
      </c>
      <c r="R1358" s="33" t="s">
        <v>23</v>
      </c>
      <c r="S1358" s="33">
        <v>9418167501</v>
      </c>
      <c r="T1358" s="33" t="s">
        <v>25</v>
      </c>
    </row>
    <row r="1359" spans="1:20" ht="30" customHeight="1" x14ac:dyDescent="0.25">
      <c r="A1359" s="3">
        <v>1357</v>
      </c>
      <c r="B1359" s="34" t="s">
        <v>2615</v>
      </c>
      <c r="C1359" s="34" t="s">
        <v>2616</v>
      </c>
      <c r="D1359" s="33">
        <v>65</v>
      </c>
      <c r="E1359" s="33" t="s">
        <v>19</v>
      </c>
      <c r="F1359" s="33" t="s">
        <v>924</v>
      </c>
      <c r="G1359" s="87" t="s">
        <v>654</v>
      </c>
      <c r="H1359" s="44">
        <v>42729</v>
      </c>
      <c r="I1359" s="45">
        <v>1295</v>
      </c>
      <c r="J1359" s="46" t="s">
        <v>22</v>
      </c>
      <c r="K1359" s="46" t="s">
        <v>22</v>
      </c>
      <c r="L1359" s="46" t="s">
        <v>22</v>
      </c>
      <c r="M1359" s="46" t="s">
        <v>22</v>
      </c>
      <c r="N1359" s="46" t="s">
        <v>22</v>
      </c>
      <c r="O1359" s="46" t="s">
        <v>22</v>
      </c>
      <c r="P1359" s="46" t="s">
        <v>22</v>
      </c>
      <c r="Q1359" s="46" t="s">
        <v>22</v>
      </c>
      <c r="R1359" s="33" t="s">
        <v>177</v>
      </c>
      <c r="S1359" s="33">
        <v>8894189466</v>
      </c>
      <c r="T1359" s="33" t="s">
        <v>25</v>
      </c>
    </row>
    <row r="1360" spans="1:20" ht="30" customHeight="1" x14ac:dyDescent="0.25">
      <c r="A1360" s="3">
        <v>1358</v>
      </c>
      <c r="B1360" s="34" t="s">
        <v>2617</v>
      </c>
      <c r="C1360" s="34" t="s">
        <v>2618</v>
      </c>
      <c r="D1360" s="33">
        <v>82</v>
      </c>
      <c r="E1360" s="33" t="s">
        <v>33</v>
      </c>
      <c r="F1360" s="33" t="s">
        <v>120</v>
      </c>
      <c r="G1360" s="87" t="s">
        <v>121</v>
      </c>
      <c r="H1360" s="44">
        <v>42729</v>
      </c>
      <c r="I1360" s="45">
        <v>875</v>
      </c>
      <c r="J1360" s="46" t="s">
        <v>22</v>
      </c>
      <c r="K1360" s="46" t="s">
        <v>22</v>
      </c>
      <c r="L1360" s="46" t="s">
        <v>22</v>
      </c>
      <c r="M1360" s="46" t="s">
        <v>22</v>
      </c>
      <c r="N1360" s="46" t="s">
        <v>22</v>
      </c>
      <c r="O1360" s="46" t="s">
        <v>22</v>
      </c>
      <c r="P1360" s="46" t="s">
        <v>22</v>
      </c>
      <c r="Q1360" s="46" t="s">
        <v>22</v>
      </c>
      <c r="R1360" s="33" t="s">
        <v>23</v>
      </c>
      <c r="S1360" s="33" t="s">
        <v>24</v>
      </c>
      <c r="T1360" s="33" t="s">
        <v>25</v>
      </c>
    </row>
    <row r="1361" spans="1:20" ht="30" customHeight="1" x14ac:dyDescent="0.25">
      <c r="A1361" s="3">
        <v>1359</v>
      </c>
      <c r="B1361" s="34" t="s">
        <v>2619</v>
      </c>
      <c r="C1361" s="34" t="s">
        <v>2620</v>
      </c>
      <c r="D1361" s="33">
        <v>30</v>
      </c>
      <c r="E1361" s="33" t="s">
        <v>19</v>
      </c>
      <c r="F1361" s="33" t="s">
        <v>183</v>
      </c>
      <c r="G1361" s="87" t="s">
        <v>35</v>
      </c>
      <c r="H1361" s="44">
        <v>42729</v>
      </c>
      <c r="I1361" s="45">
        <v>6900</v>
      </c>
      <c r="J1361" s="46" t="s">
        <v>22</v>
      </c>
      <c r="K1361" s="46" t="s">
        <v>22</v>
      </c>
      <c r="L1361" s="46" t="s">
        <v>22</v>
      </c>
      <c r="M1361" s="46" t="s">
        <v>22</v>
      </c>
      <c r="N1361" s="46" t="s">
        <v>22</v>
      </c>
      <c r="O1361" s="46" t="s">
        <v>22</v>
      </c>
      <c r="P1361" s="46" t="s">
        <v>22</v>
      </c>
      <c r="Q1361" s="46" t="s">
        <v>22</v>
      </c>
      <c r="R1361" s="33" t="s">
        <v>36</v>
      </c>
      <c r="S1361" s="33">
        <v>9817151760</v>
      </c>
      <c r="T1361" s="33" t="s">
        <v>30</v>
      </c>
    </row>
    <row r="1362" spans="1:20" ht="30" customHeight="1" x14ac:dyDescent="0.25">
      <c r="A1362" s="3">
        <v>1360</v>
      </c>
      <c r="B1362" s="34" t="s">
        <v>2621</v>
      </c>
      <c r="C1362" s="34" t="s">
        <v>2622</v>
      </c>
      <c r="D1362" s="33">
        <v>60</v>
      </c>
      <c r="E1362" s="33" t="s">
        <v>33</v>
      </c>
      <c r="F1362" s="33" t="s">
        <v>123</v>
      </c>
      <c r="G1362" s="87" t="s">
        <v>121</v>
      </c>
      <c r="H1362" s="44">
        <v>42729</v>
      </c>
      <c r="I1362" s="45">
        <v>875</v>
      </c>
      <c r="J1362" s="46" t="s">
        <v>22</v>
      </c>
      <c r="K1362" s="46" t="s">
        <v>22</v>
      </c>
      <c r="L1362" s="46" t="s">
        <v>22</v>
      </c>
      <c r="M1362" s="46" t="s">
        <v>22</v>
      </c>
      <c r="N1362" s="46" t="s">
        <v>22</v>
      </c>
      <c r="O1362" s="46" t="s">
        <v>22</v>
      </c>
      <c r="P1362" s="46" t="s">
        <v>22</v>
      </c>
      <c r="Q1362" s="46" t="s">
        <v>22</v>
      </c>
      <c r="R1362" s="33" t="s">
        <v>23</v>
      </c>
      <c r="S1362" s="33">
        <v>9418780833</v>
      </c>
      <c r="T1362" s="33" t="s">
        <v>25</v>
      </c>
    </row>
    <row r="1363" spans="1:20" ht="30" customHeight="1" x14ac:dyDescent="0.25">
      <c r="A1363" s="3">
        <v>1361</v>
      </c>
      <c r="B1363" s="34" t="s">
        <v>2623</v>
      </c>
      <c r="C1363" s="34" t="s">
        <v>2624</v>
      </c>
      <c r="D1363" s="33">
        <v>52</v>
      </c>
      <c r="E1363" s="33" t="s">
        <v>19</v>
      </c>
      <c r="F1363" s="33" t="s">
        <v>395</v>
      </c>
      <c r="G1363" s="87" t="s">
        <v>121</v>
      </c>
      <c r="H1363" s="44">
        <v>42729</v>
      </c>
      <c r="I1363" s="45">
        <v>875</v>
      </c>
      <c r="J1363" s="46" t="s">
        <v>22</v>
      </c>
      <c r="K1363" s="46" t="s">
        <v>22</v>
      </c>
      <c r="L1363" s="46" t="s">
        <v>22</v>
      </c>
      <c r="M1363" s="46" t="s">
        <v>22</v>
      </c>
      <c r="N1363" s="46" t="s">
        <v>22</v>
      </c>
      <c r="O1363" s="46" t="s">
        <v>22</v>
      </c>
      <c r="P1363" s="46" t="s">
        <v>22</v>
      </c>
      <c r="Q1363" s="46" t="s">
        <v>22</v>
      </c>
      <c r="R1363" s="33" t="s">
        <v>23</v>
      </c>
      <c r="S1363" s="33">
        <v>9816239692</v>
      </c>
      <c r="T1363" s="33" t="s">
        <v>25</v>
      </c>
    </row>
    <row r="1364" spans="1:20" ht="30" customHeight="1" x14ac:dyDescent="0.25">
      <c r="A1364" s="3">
        <v>1362</v>
      </c>
      <c r="B1364" s="34" t="s">
        <v>3205</v>
      </c>
      <c r="C1364" s="34" t="s">
        <v>2605</v>
      </c>
      <c r="D1364" s="33">
        <v>45</v>
      </c>
      <c r="E1364" s="33" t="s">
        <v>19</v>
      </c>
      <c r="F1364" s="33" t="s">
        <v>573</v>
      </c>
      <c r="G1364" s="87" t="s">
        <v>62</v>
      </c>
      <c r="H1364" s="44">
        <v>42729</v>
      </c>
      <c r="I1364" s="45">
        <v>84</v>
      </c>
      <c r="J1364" s="46" t="s">
        <v>22</v>
      </c>
      <c r="K1364" s="46" t="s">
        <v>22</v>
      </c>
      <c r="L1364" s="46" t="s">
        <v>22</v>
      </c>
      <c r="M1364" s="46" t="s">
        <v>22</v>
      </c>
      <c r="N1364" s="46" t="s">
        <v>22</v>
      </c>
      <c r="O1364" s="46" t="s">
        <v>22</v>
      </c>
      <c r="P1364" s="46" t="s">
        <v>22</v>
      </c>
      <c r="Q1364" s="46" t="s">
        <v>22</v>
      </c>
      <c r="R1364" s="33" t="s">
        <v>23</v>
      </c>
      <c r="S1364" s="33">
        <v>8988014120</v>
      </c>
      <c r="T1364" s="33" t="s">
        <v>63</v>
      </c>
    </row>
    <row r="1365" spans="1:20" ht="30" customHeight="1" x14ac:dyDescent="0.25">
      <c r="A1365" s="3">
        <v>1363</v>
      </c>
      <c r="B1365" s="34" t="s">
        <v>2625</v>
      </c>
      <c r="C1365" s="34" t="s">
        <v>2626</v>
      </c>
      <c r="D1365" s="33">
        <v>50</v>
      </c>
      <c r="E1365" s="33" t="s">
        <v>19</v>
      </c>
      <c r="F1365" s="33" t="s">
        <v>106</v>
      </c>
      <c r="G1365" s="87" t="s">
        <v>246</v>
      </c>
      <c r="H1365" s="44">
        <v>42729</v>
      </c>
      <c r="I1365" s="45">
        <v>875</v>
      </c>
      <c r="J1365" s="46" t="s">
        <v>22</v>
      </c>
      <c r="K1365" s="46" t="s">
        <v>22</v>
      </c>
      <c r="L1365" s="46" t="s">
        <v>22</v>
      </c>
      <c r="M1365" s="46" t="s">
        <v>22</v>
      </c>
      <c r="N1365" s="46" t="s">
        <v>22</v>
      </c>
      <c r="O1365" s="46" t="s">
        <v>22</v>
      </c>
      <c r="P1365" s="46" t="s">
        <v>22</v>
      </c>
      <c r="Q1365" s="46" t="s">
        <v>22</v>
      </c>
      <c r="R1365" s="33" t="s">
        <v>23</v>
      </c>
      <c r="S1365" s="33">
        <v>9459923278</v>
      </c>
      <c r="T1365" s="33" t="s">
        <v>25</v>
      </c>
    </row>
    <row r="1366" spans="1:20" ht="30" customHeight="1" x14ac:dyDescent="0.25">
      <c r="A1366" s="3">
        <v>1364</v>
      </c>
      <c r="B1366" s="34" t="s">
        <v>2627</v>
      </c>
      <c r="C1366" s="34" t="s">
        <v>2628</v>
      </c>
      <c r="D1366" s="33">
        <v>70</v>
      </c>
      <c r="E1366" s="33" t="s">
        <v>33</v>
      </c>
      <c r="F1366" s="33" t="s">
        <v>106</v>
      </c>
      <c r="G1366" s="87" t="s">
        <v>246</v>
      </c>
      <c r="H1366" s="44">
        <v>42729</v>
      </c>
      <c r="I1366" s="45">
        <v>875</v>
      </c>
      <c r="J1366" s="46" t="s">
        <v>22</v>
      </c>
      <c r="K1366" s="46" t="s">
        <v>22</v>
      </c>
      <c r="L1366" s="46" t="s">
        <v>22</v>
      </c>
      <c r="M1366" s="46" t="s">
        <v>22</v>
      </c>
      <c r="N1366" s="46" t="s">
        <v>22</v>
      </c>
      <c r="O1366" s="46" t="s">
        <v>22</v>
      </c>
      <c r="P1366" s="46" t="s">
        <v>22</v>
      </c>
      <c r="Q1366" s="46" t="s">
        <v>22</v>
      </c>
      <c r="R1366" s="33" t="s">
        <v>23</v>
      </c>
      <c r="S1366" s="33">
        <v>9418167501</v>
      </c>
      <c r="T1366" s="33" t="s">
        <v>25</v>
      </c>
    </row>
    <row r="1367" spans="1:20" ht="30" customHeight="1" x14ac:dyDescent="0.25">
      <c r="A1367" s="3">
        <v>1365</v>
      </c>
      <c r="B1367" s="34" t="s">
        <v>2629</v>
      </c>
      <c r="C1367" s="34" t="s">
        <v>2630</v>
      </c>
      <c r="D1367" s="33">
        <v>60</v>
      </c>
      <c r="E1367" s="33" t="s">
        <v>19</v>
      </c>
      <c r="F1367" s="33" t="s">
        <v>106</v>
      </c>
      <c r="G1367" s="87" t="s">
        <v>109</v>
      </c>
      <c r="H1367" s="44">
        <v>42729</v>
      </c>
      <c r="I1367" s="45">
        <v>420</v>
      </c>
      <c r="J1367" s="46" t="s">
        <v>22</v>
      </c>
      <c r="K1367" s="46" t="s">
        <v>22</v>
      </c>
      <c r="L1367" s="46" t="s">
        <v>22</v>
      </c>
      <c r="M1367" s="46" t="s">
        <v>22</v>
      </c>
      <c r="N1367" s="46" t="s">
        <v>22</v>
      </c>
      <c r="O1367" s="46" t="s">
        <v>22</v>
      </c>
      <c r="P1367" s="46" t="s">
        <v>22</v>
      </c>
      <c r="Q1367" s="46" t="s">
        <v>22</v>
      </c>
      <c r="R1367" s="33" t="s">
        <v>23</v>
      </c>
      <c r="S1367" s="33">
        <v>8894436410</v>
      </c>
      <c r="T1367" s="33" t="s">
        <v>30</v>
      </c>
    </row>
    <row r="1368" spans="1:20" ht="30" customHeight="1" x14ac:dyDescent="0.25">
      <c r="A1368" s="3">
        <v>1366</v>
      </c>
      <c r="B1368" s="34" t="s">
        <v>2631</v>
      </c>
      <c r="C1368" s="34" t="s">
        <v>2632</v>
      </c>
      <c r="D1368" s="33">
        <v>34</v>
      </c>
      <c r="E1368" s="33" t="s">
        <v>19</v>
      </c>
      <c r="F1368" s="33" t="s">
        <v>49</v>
      </c>
      <c r="G1368" s="87" t="s">
        <v>115</v>
      </c>
      <c r="H1368" s="44">
        <v>42729</v>
      </c>
      <c r="I1368" s="45">
        <v>1988</v>
      </c>
      <c r="J1368" s="46" t="s">
        <v>22</v>
      </c>
      <c r="K1368" s="46" t="s">
        <v>22</v>
      </c>
      <c r="L1368" s="46" t="s">
        <v>22</v>
      </c>
      <c r="M1368" s="46" t="s">
        <v>22</v>
      </c>
      <c r="N1368" s="46" t="s">
        <v>22</v>
      </c>
      <c r="O1368" s="46" t="s">
        <v>22</v>
      </c>
      <c r="P1368" s="46" t="s">
        <v>22</v>
      </c>
      <c r="Q1368" s="46" t="s">
        <v>22</v>
      </c>
      <c r="R1368" s="33" t="s">
        <v>36</v>
      </c>
      <c r="S1368" s="33">
        <v>9882936328</v>
      </c>
      <c r="T1368" s="33" t="s">
        <v>30</v>
      </c>
    </row>
    <row r="1369" spans="1:20" ht="30" customHeight="1" x14ac:dyDescent="0.25">
      <c r="A1369" s="3">
        <v>1367</v>
      </c>
      <c r="B1369" s="34" t="s">
        <v>2633</v>
      </c>
      <c r="C1369" s="34" t="s">
        <v>2634</v>
      </c>
      <c r="D1369" s="33">
        <v>71</v>
      </c>
      <c r="E1369" s="33" t="s">
        <v>19</v>
      </c>
      <c r="F1369" s="33" t="s">
        <v>106</v>
      </c>
      <c r="G1369" s="87" t="s">
        <v>654</v>
      </c>
      <c r="H1369" s="44">
        <v>42729</v>
      </c>
      <c r="I1369" s="45">
        <v>1295</v>
      </c>
      <c r="J1369" s="46" t="s">
        <v>22</v>
      </c>
      <c r="K1369" s="46" t="s">
        <v>22</v>
      </c>
      <c r="L1369" s="46" t="s">
        <v>22</v>
      </c>
      <c r="M1369" s="46" t="s">
        <v>22</v>
      </c>
      <c r="N1369" s="46" t="s">
        <v>22</v>
      </c>
      <c r="O1369" s="46" t="s">
        <v>22</v>
      </c>
      <c r="P1369" s="46" t="s">
        <v>22</v>
      </c>
      <c r="Q1369" s="46" t="s">
        <v>22</v>
      </c>
      <c r="R1369" s="33" t="s">
        <v>36</v>
      </c>
      <c r="S1369" s="33">
        <v>9418783642</v>
      </c>
      <c r="T1369" s="33" t="s">
        <v>25</v>
      </c>
    </row>
    <row r="1370" spans="1:20" ht="30" customHeight="1" x14ac:dyDescent="0.25">
      <c r="A1370" s="3">
        <v>1368</v>
      </c>
      <c r="B1370" s="34" t="s">
        <v>2635</v>
      </c>
      <c r="C1370" s="34" t="s">
        <v>2636</v>
      </c>
      <c r="D1370" s="33">
        <v>60</v>
      </c>
      <c r="E1370" s="33" t="s">
        <v>19</v>
      </c>
      <c r="F1370" s="33" t="s">
        <v>349</v>
      </c>
      <c r="G1370" s="87" t="s">
        <v>507</v>
      </c>
      <c r="H1370" s="44">
        <v>42729</v>
      </c>
      <c r="I1370" s="45">
        <v>994</v>
      </c>
      <c r="J1370" s="46" t="s">
        <v>22</v>
      </c>
      <c r="K1370" s="46" t="s">
        <v>22</v>
      </c>
      <c r="L1370" s="46" t="s">
        <v>22</v>
      </c>
      <c r="M1370" s="46" t="s">
        <v>22</v>
      </c>
      <c r="N1370" s="46" t="s">
        <v>22</v>
      </c>
      <c r="O1370" s="46" t="s">
        <v>22</v>
      </c>
      <c r="P1370" s="46" t="s">
        <v>22</v>
      </c>
      <c r="Q1370" s="46" t="s">
        <v>22</v>
      </c>
      <c r="R1370" s="33" t="s">
        <v>23</v>
      </c>
      <c r="S1370" s="33">
        <v>9817447302</v>
      </c>
      <c r="T1370" s="33" t="s">
        <v>30</v>
      </c>
    </row>
    <row r="1371" spans="1:20" ht="30" customHeight="1" x14ac:dyDescent="0.25">
      <c r="A1371" s="3">
        <v>1369</v>
      </c>
      <c r="B1371" s="34" t="s">
        <v>2637</v>
      </c>
      <c r="C1371" s="34" t="s">
        <v>2638</v>
      </c>
      <c r="D1371" s="33">
        <v>82</v>
      </c>
      <c r="E1371" s="33" t="s">
        <v>33</v>
      </c>
      <c r="F1371" s="33" t="s">
        <v>39</v>
      </c>
      <c r="G1371" s="87" t="s">
        <v>35</v>
      </c>
      <c r="H1371" s="44">
        <v>42729</v>
      </c>
      <c r="I1371" s="45">
        <v>6900</v>
      </c>
      <c r="J1371" s="46" t="s">
        <v>22</v>
      </c>
      <c r="K1371" s="46" t="s">
        <v>22</v>
      </c>
      <c r="L1371" s="46" t="s">
        <v>22</v>
      </c>
      <c r="M1371" s="46" t="s">
        <v>22</v>
      </c>
      <c r="N1371" s="46" t="s">
        <v>22</v>
      </c>
      <c r="O1371" s="46" t="s">
        <v>22</v>
      </c>
      <c r="P1371" s="46" t="s">
        <v>22</v>
      </c>
      <c r="Q1371" s="46" t="s">
        <v>22</v>
      </c>
      <c r="R1371" s="33" t="s">
        <v>23</v>
      </c>
      <c r="S1371" s="33">
        <v>9675228917</v>
      </c>
      <c r="T1371" s="33" t="s">
        <v>30</v>
      </c>
    </row>
    <row r="1372" spans="1:20" ht="30" customHeight="1" x14ac:dyDescent="0.25">
      <c r="A1372" s="3">
        <v>1370</v>
      </c>
      <c r="B1372" s="34" t="s">
        <v>2639</v>
      </c>
      <c r="C1372" s="34" t="s">
        <v>2640</v>
      </c>
      <c r="D1372" s="33">
        <v>70</v>
      </c>
      <c r="E1372" s="33" t="s">
        <v>33</v>
      </c>
      <c r="F1372" s="33" t="s">
        <v>349</v>
      </c>
      <c r="G1372" s="87" t="s">
        <v>654</v>
      </c>
      <c r="H1372" s="44">
        <v>42729</v>
      </c>
      <c r="I1372" s="45">
        <v>1295</v>
      </c>
      <c r="J1372" s="46" t="s">
        <v>22</v>
      </c>
      <c r="K1372" s="46" t="s">
        <v>22</v>
      </c>
      <c r="L1372" s="46" t="s">
        <v>22</v>
      </c>
      <c r="M1372" s="46" t="s">
        <v>22</v>
      </c>
      <c r="N1372" s="46" t="s">
        <v>22</v>
      </c>
      <c r="O1372" s="46" t="s">
        <v>22</v>
      </c>
      <c r="P1372" s="46" t="s">
        <v>22</v>
      </c>
      <c r="Q1372" s="46" t="s">
        <v>22</v>
      </c>
      <c r="R1372" s="33" t="s">
        <v>23</v>
      </c>
      <c r="S1372" s="33">
        <v>9817151685</v>
      </c>
      <c r="T1372" s="33" t="s">
        <v>25</v>
      </c>
    </row>
    <row r="1373" spans="1:20" ht="30" customHeight="1" x14ac:dyDescent="0.25">
      <c r="A1373" s="3">
        <v>1371</v>
      </c>
      <c r="B1373" s="34" t="s">
        <v>2641</v>
      </c>
      <c r="C1373" s="34" t="s">
        <v>2642</v>
      </c>
      <c r="D1373" s="33">
        <v>36</v>
      </c>
      <c r="E1373" s="33" t="s">
        <v>19</v>
      </c>
      <c r="F1373" s="33" t="s">
        <v>274</v>
      </c>
      <c r="G1373" s="87" t="s">
        <v>85</v>
      </c>
      <c r="H1373" s="44">
        <v>42729</v>
      </c>
      <c r="I1373" s="45">
        <v>2038</v>
      </c>
      <c r="J1373" s="46" t="s">
        <v>22</v>
      </c>
      <c r="K1373" s="46" t="s">
        <v>22</v>
      </c>
      <c r="L1373" s="46" t="s">
        <v>22</v>
      </c>
      <c r="M1373" s="46" t="s">
        <v>22</v>
      </c>
      <c r="N1373" s="46" t="s">
        <v>22</v>
      </c>
      <c r="O1373" s="46" t="s">
        <v>22</v>
      </c>
      <c r="P1373" s="46" t="s">
        <v>22</v>
      </c>
      <c r="Q1373" s="46" t="s">
        <v>22</v>
      </c>
      <c r="R1373" s="33" t="s">
        <v>23</v>
      </c>
      <c r="S1373" s="33">
        <v>9418808195</v>
      </c>
      <c r="T1373" s="33" t="s">
        <v>30</v>
      </c>
    </row>
    <row r="1374" spans="1:20" ht="30" customHeight="1" x14ac:dyDescent="0.25">
      <c r="A1374" s="3">
        <v>1372</v>
      </c>
      <c r="B1374" s="34" t="s">
        <v>2643</v>
      </c>
      <c r="C1374" s="34" t="s">
        <v>2644</v>
      </c>
      <c r="D1374" s="33">
        <v>55</v>
      </c>
      <c r="E1374" s="33" t="s">
        <v>19</v>
      </c>
      <c r="F1374" s="33" t="s">
        <v>274</v>
      </c>
      <c r="G1374" s="87" t="s">
        <v>115</v>
      </c>
      <c r="H1374" s="44">
        <v>42729</v>
      </c>
      <c r="I1374" s="45">
        <v>1988</v>
      </c>
      <c r="J1374" s="46" t="s">
        <v>22</v>
      </c>
      <c r="K1374" s="46" t="s">
        <v>22</v>
      </c>
      <c r="L1374" s="46" t="s">
        <v>22</v>
      </c>
      <c r="M1374" s="46" t="s">
        <v>22</v>
      </c>
      <c r="N1374" s="46" t="s">
        <v>22</v>
      </c>
      <c r="O1374" s="46" t="s">
        <v>22</v>
      </c>
      <c r="P1374" s="46" t="s">
        <v>22</v>
      </c>
      <c r="Q1374" s="46" t="s">
        <v>22</v>
      </c>
      <c r="R1374" s="33" t="s">
        <v>23</v>
      </c>
      <c r="S1374" s="33">
        <v>9459171665</v>
      </c>
      <c r="T1374" s="33" t="s">
        <v>30</v>
      </c>
    </row>
    <row r="1375" spans="1:20" ht="30" customHeight="1" x14ac:dyDescent="0.25">
      <c r="A1375" s="3">
        <v>1373</v>
      </c>
      <c r="B1375" s="34" t="s">
        <v>2645</v>
      </c>
      <c r="C1375" s="34" t="s">
        <v>2646</v>
      </c>
      <c r="D1375" s="33">
        <v>76</v>
      </c>
      <c r="E1375" s="33" t="s">
        <v>19</v>
      </c>
      <c r="F1375" s="33" t="s">
        <v>135</v>
      </c>
      <c r="G1375" s="87" t="s">
        <v>121</v>
      </c>
      <c r="H1375" s="44">
        <v>42729</v>
      </c>
      <c r="I1375" s="45">
        <v>875</v>
      </c>
      <c r="J1375" s="46" t="s">
        <v>22</v>
      </c>
      <c r="K1375" s="46" t="s">
        <v>22</v>
      </c>
      <c r="L1375" s="46" t="s">
        <v>22</v>
      </c>
      <c r="M1375" s="46" t="s">
        <v>22</v>
      </c>
      <c r="N1375" s="46" t="s">
        <v>22</v>
      </c>
      <c r="O1375" s="46" t="s">
        <v>22</v>
      </c>
      <c r="P1375" s="46" t="s">
        <v>22</v>
      </c>
      <c r="Q1375" s="46" t="s">
        <v>22</v>
      </c>
      <c r="R1375" s="33" t="s">
        <v>36</v>
      </c>
      <c r="S1375" s="33">
        <v>9805849366</v>
      </c>
      <c r="T1375" s="33" t="s">
        <v>25</v>
      </c>
    </row>
    <row r="1376" spans="1:20" ht="30" customHeight="1" x14ac:dyDescent="0.25">
      <c r="A1376" s="3">
        <v>1374</v>
      </c>
      <c r="B1376" s="34" t="s">
        <v>2647</v>
      </c>
      <c r="C1376" s="34" t="s">
        <v>2648</v>
      </c>
      <c r="D1376" s="33">
        <v>52</v>
      </c>
      <c r="E1376" s="33" t="s">
        <v>33</v>
      </c>
      <c r="F1376" s="33" t="s">
        <v>106</v>
      </c>
      <c r="G1376" s="87" t="s">
        <v>109</v>
      </c>
      <c r="H1376" s="44">
        <v>42729</v>
      </c>
      <c r="I1376" s="45">
        <v>420</v>
      </c>
      <c r="J1376" s="46" t="s">
        <v>22</v>
      </c>
      <c r="K1376" s="46" t="s">
        <v>22</v>
      </c>
      <c r="L1376" s="46" t="s">
        <v>22</v>
      </c>
      <c r="M1376" s="46" t="s">
        <v>22</v>
      </c>
      <c r="N1376" s="46" t="s">
        <v>22</v>
      </c>
      <c r="O1376" s="46" t="s">
        <v>22</v>
      </c>
      <c r="P1376" s="46" t="s">
        <v>22</v>
      </c>
      <c r="Q1376" s="46" t="s">
        <v>22</v>
      </c>
      <c r="R1376" s="33" t="s">
        <v>23</v>
      </c>
      <c r="S1376" s="33">
        <v>9816968403</v>
      </c>
      <c r="T1376" s="33" t="s">
        <v>30</v>
      </c>
    </row>
    <row r="1377" spans="1:20" ht="30" customHeight="1" x14ac:dyDescent="0.25">
      <c r="A1377" s="3">
        <v>1375</v>
      </c>
      <c r="B1377" s="34" t="s">
        <v>2649</v>
      </c>
      <c r="C1377" s="34" t="s">
        <v>2650</v>
      </c>
      <c r="D1377" s="33">
        <v>55</v>
      </c>
      <c r="E1377" s="33" t="s">
        <v>19</v>
      </c>
      <c r="F1377" s="33" t="s">
        <v>176</v>
      </c>
      <c r="G1377" s="87" t="s">
        <v>62</v>
      </c>
      <c r="H1377" s="44">
        <v>42729</v>
      </c>
      <c r="I1377" s="45">
        <v>84</v>
      </c>
      <c r="J1377" s="46" t="s">
        <v>22</v>
      </c>
      <c r="K1377" s="46" t="s">
        <v>22</v>
      </c>
      <c r="L1377" s="46" t="s">
        <v>22</v>
      </c>
      <c r="M1377" s="46" t="s">
        <v>22</v>
      </c>
      <c r="N1377" s="46" t="s">
        <v>22</v>
      </c>
      <c r="O1377" s="46" t="s">
        <v>22</v>
      </c>
      <c r="P1377" s="46" t="s">
        <v>22</v>
      </c>
      <c r="Q1377" s="46" t="s">
        <v>22</v>
      </c>
      <c r="R1377" s="33" t="s">
        <v>23</v>
      </c>
      <c r="S1377" s="33">
        <v>8894436410</v>
      </c>
      <c r="T1377" s="33" t="s">
        <v>63</v>
      </c>
    </row>
    <row r="1378" spans="1:20" ht="30" customHeight="1" x14ac:dyDescent="0.25">
      <c r="A1378" s="3">
        <v>1376</v>
      </c>
      <c r="B1378" s="34" t="s">
        <v>2651</v>
      </c>
      <c r="C1378" s="34" t="s">
        <v>2652</v>
      </c>
      <c r="D1378" s="33">
        <v>78</v>
      </c>
      <c r="E1378" s="33" t="s">
        <v>19</v>
      </c>
      <c r="F1378" s="33" t="s">
        <v>227</v>
      </c>
      <c r="G1378" s="87" t="s">
        <v>121</v>
      </c>
      <c r="H1378" s="44">
        <v>42729</v>
      </c>
      <c r="I1378" s="45">
        <v>875</v>
      </c>
      <c r="J1378" s="46" t="s">
        <v>22</v>
      </c>
      <c r="K1378" s="46" t="s">
        <v>22</v>
      </c>
      <c r="L1378" s="46" t="s">
        <v>22</v>
      </c>
      <c r="M1378" s="46" t="s">
        <v>22</v>
      </c>
      <c r="N1378" s="46" t="s">
        <v>22</v>
      </c>
      <c r="O1378" s="46" t="s">
        <v>22</v>
      </c>
      <c r="P1378" s="46" t="s">
        <v>22</v>
      </c>
      <c r="Q1378" s="46" t="s">
        <v>22</v>
      </c>
      <c r="R1378" s="33" t="s">
        <v>23</v>
      </c>
      <c r="S1378" s="33">
        <v>260725</v>
      </c>
      <c r="T1378" s="33" t="s">
        <v>25</v>
      </c>
    </row>
    <row r="1379" spans="1:20" ht="30" customHeight="1" x14ac:dyDescent="0.25">
      <c r="A1379" s="3">
        <v>1377</v>
      </c>
      <c r="B1379" s="34" t="s">
        <v>2653</v>
      </c>
      <c r="C1379" s="34" t="s">
        <v>2654</v>
      </c>
      <c r="D1379" s="33">
        <v>75</v>
      </c>
      <c r="E1379" s="33" t="s">
        <v>33</v>
      </c>
      <c r="F1379" s="33" t="s">
        <v>313</v>
      </c>
      <c r="G1379" s="87" t="s">
        <v>109</v>
      </c>
      <c r="H1379" s="44">
        <v>42729</v>
      </c>
      <c r="I1379" s="45">
        <v>420</v>
      </c>
      <c r="J1379" s="46" t="s">
        <v>22</v>
      </c>
      <c r="K1379" s="46" t="s">
        <v>22</v>
      </c>
      <c r="L1379" s="46" t="s">
        <v>22</v>
      </c>
      <c r="M1379" s="46" t="s">
        <v>22</v>
      </c>
      <c r="N1379" s="46" t="s">
        <v>22</v>
      </c>
      <c r="O1379" s="46" t="s">
        <v>22</v>
      </c>
      <c r="P1379" s="46" t="s">
        <v>22</v>
      </c>
      <c r="Q1379" s="46" t="s">
        <v>22</v>
      </c>
      <c r="R1379" s="33" t="s">
        <v>177</v>
      </c>
      <c r="S1379" s="33">
        <v>9625421408</v>
      </c>
      <c r="T1379" s="33" t="s">
        <v>30</v>
      </c>
    </row>
    <row r="1380" spans="1:20" ht="30" customHeight="1" x14ac:dyDescent="0.25">
      <c r="A1380" s="3">
        <v>1378</v>
      </c>
      <c r="B1380" s="34" t="s">
        <v>2655</v>
      </c>
      <c r="C1380" s="34" t="s">
        <v>2656</v>
      </c>
      <c r="D1380" s="33">
        <v>53</v>
      </c>
      <c r="E1380" s="33" t="s">
        <v>33</v>
      </c>
      <c r="F1380" s="33" t="s">
        <v>313</v>
      </c>
      <c r="G1380" s="87" t="s">
        <v>35</v>
      </c>
      <c r="H1380" s="44">
        <v>42729</v>
      </c>
      <c r="I1380" s="45">
        <v>6900</v>
      </c>
      <c r="J1380" s="46" t="s">
        <v>22</v>
      </c>
      <c r="K1380" s="46" t="s">
        <v>22</v>
      </c>
      <c r="L1380" s="46" t="s">
        <v>22</v>
      </c>
      <c r="M1380" s="46" t="s">
        <v>22</v>
      </c>
      <c r="N1380" s="46" t="s">
        <v>22</v>
      </c>
      <c r="O1380" s="46" t="s">
        <v>22</v>
      </c>
      <c r="P1380" s="46" t="s">
        <v>22</v>
      </c>
      <c r="Q1380" s="46" t="s">
        <v>22</v>
      </c>
      <c r="R1380" s="33" t="s">
        <v>23</v>
      </c>
      <c r="S1380" s="33">
        <v>9817690650</v>
      </c>
      <c r="T1380" s="33" t="s">
        <v>30</v>
      </c>
    </row>
    <row r="1381" spans="1:20" ht="30" customHeight="1" x14ac:dyDescent="0.25">
      <c r="A1381" s="3">
        <v>1379</v>
      </c>
      <c r="B1381" s="34" t="s">
        <v>2627</v>
      </c>
      <c r="C1381" s="34" t="s">
        <v>2657</v>
      </c>
      <c r="D1381" s="33">
        <v>70</v>
      </c>
      <c r="E1381" s="33" t="s">
        <v>33</v>
      </c>
      <c r="F1381" s="33" t="s">
        <v>112</v>
      </c>
      <c r="G1381" s="87" t="s">
        <v>62</v>
      </c>
      <c r="H1381" s="44">
        <v>42729</v>
      </c>
      <c r="I1381" s="45">
        <v>84</v>
      </c>
      <c r="J1381" s="46" t="s">
        <v>22</v>
      </c>
      <c r="K1381" s="46" t="s">
        <v>22</v>
      </c>
      <c r="L1381" s="46" t="s">
        <v>22</v>
      </c>
      <c r="M1381" s="46" t="s">
        <v>22</v>
      </c>
      <c r="N1381" s="46" t="s">
        <v>22</v>
      </c>
      <c r="O1381" s="46" t="s">
        <v>22</v>
      </c>
      <c r="P1381" s="46" t="s">
        <v>22</v>
      </c>
      <c r="Q1381" s="46" t="s">
        <v>22</v>
      </c>
      <c r="R1381" s="33" t="s">
        <v>23</v>
      </c>
      <c r="S1381" s="33">
        <v>8262910117</v>
      </c>
      <c r="T1381" s="33" t="s">
        <v>63</v>
      </c>
    </row>
    <row r="1382" spans="1:20" ht="30" customHeight="1" x14ac:dyDescent="0.25">
      <c r="A1382" s="3">
        <v>1380</v>
      </c>
      <c r="B1382" s="34" t="s">
        <v>2658</v>
      </c>
      <c r="C1382" s="34" t="s">
        <v>2659</v>
      </c>
      <c r="D1382" s="33">
        <v>57</v>
      </c>
      <c r="E1382" s="33" t="s">
        <v>33</v>
      </c>
      <c r="F1382" s="33" t="s">
        <v>944</v>
      </c>
      <c r="G1382" s="87" t="s">
        <v>246</v>
      </c>
      <c r="H1382" s="44">
        <v>42729</v>
      </c>
      <c r="I1382" s="45">
        <v>875</v>
      </c>
      <c r="J1382" s="46" t="s">
        <v>22</v>
      </c>
      <c r="K1382" s="46" t="s">
        <v>22</v>
      </c>
      <c r="L1382" s="46" t="s">
        <v>22</v>
      </c>
      <c r="M1382" s="46" t="s">
        <v>22</v>
      </c>
      <c r="N1382" s="46" t="s">
        <v>22</v>
      </c>
      <c r="O1382" s="46" t="s">
        <v>22</v>
      </c>
      <c r="P1382" s="46" t="s">
        <v>22</v>
      </c>
      <c r="Q1382" s="46" t="s">
        <v>22</v>
      </c>
      <c r="R1382" s="33" t="s">
        <v>23</v>
      </c>
      <c r="S1382" s="33">
        <v>9805217001</v>
      </c>
      <c r="T1382" s="33" t="s">
        <v>25</v>
      </c>
    </row>
    <row r="1383" spans="1:20" ht="30" customHeight="1" x14ac:dyDescent="0.25">
      <c r="A1383" s="3">
        <v>1381</v>
      </c>
      <c r="B1383" s="34" t="s">
        <v>2660</v>
      </c>
      <c r="C1383" s="34" t="s">
        <v>2661</v>
      </c>
      <c r="D1383" s="33">
        <v>77</v>
      </c>
      <c r="E1383" s="33" t="s">
        <v>19</v>
      </c>
      <c r="F1383" s="33" t="s">
        <v>227</v>
      </c>
      <c r="G1383" s="87" t="s">
        <v>121</v>
      </c>
      <c r="H1383" s="44">
        <v>42729</v>
      </c>
      <c r="I1383" s="45">
        <v>875</v>
      </c>
      <c r="J1383" s="46" t="s">
        <v>22</v>
      </c>
      <c r="K1383" s="46" t="s">
        <v>22</v>
      </c>
      <c r="L1383" s="46" t="s">
        <v>22</v>
      </c>
      <c r="M1383" s="46" t="s">
        <v>22</v>
      </c>
      <c r="N1383" s="46" t="s">
        <v>22</v>
      </c>
      <c r="O1383" s="46" t="s">
        <v>22</v>
      </c>
      <c r="P1383" s="46" t="s">
        <v>22</v>
      </c>
      <c r="Q1383" s="46" t="s">
        <v>22</v>
      </c>
      <c r="R1383" s="33" t="s">
        <v>36</v>
      </c>
      <c r="S1383" s="33">
        <v>9817690650</v>
      </c>
      <c r="T1383" s="33" t="s">
        <v>25</v>
      </c>
    </row>
    <row r="1384" spans="1:20" ht="30" customHeight="1" x14ac:dyDescent="0.25">
      <c r="A1384" s="3">
        <v>1382</v>
      </c>
      <c r="B1384" s="34" t="s">
        <v>2662</v>
      </c>
      <c r="C1384" s="34" t="s">
        <v>2663</v>
      </c>
      <c r="D1384" s="33">
        <v>80</v>
      </c>
      <c r="E1384" s="33" t="s">
        <v>33</v>
      </c>
      <c r="F1384" s="33" t="s">
        <v>227</v>
      </c>
      <c r="G1384" s="87" t="s">
        <v>109</v>
      </c>
      <c r="H1384" s="44">
        <v>42729</v>
      </c>
      <c r="I1384" s="45">
        <v>420</v>
      </c>
      <c r="J1384" s="46" t="s">
        <v>22</v>
      </c>
      <c r="K1384" s="46" t="s">
        <v>22</v>
      </c>
      <c r="L1384" s="46" t="s">
        <v>22</v>
      </c>
      <c r="M1384" s="46" t="s">
        <v>22</v>
      </c>
      <c r="N1384" s="46" t="s">
        <v>22</v>
      </c>
      <c r="O1384" s="46" t="s">
        <v>22</v>
      </c>
      <c r="P1384" s="46" t="s">
        <v>22</v>
      </c>
      <c r="Q1384" s="46" t="s">
        <v>22</v>
      </c>
      <c r="R1384" s="33" t="s">
        <v>36</v>
      </c>
      <c r="S1384" s="33">
        <v>9418075949</v>
      </c>
      <c r="T1384" s="33" t="s">
        <v>30</v>
      </c>
    </row>
    <row r="1385" spans="1:20" ht="30" customHeight="1" x14ac:dyDescent="0.25">
      <c r="A1385" s="3">
        <v>1383</v>
      </c>
      <c r="B1385" s="34" t="s">
        <v>2664</v>
      </c>
      <c r="C1385" s="34" t="s">
        <v>2665</v>
      </c>
      <c r="D1385" s="33">
        <v>60</v>
      </c>
      <c r="E1385" s="33" t="s">
        <v>33</v>
      </c>
      <c r="F1385" s="33" t="s">
        <v>99</v>
      </c>
      <c r="G1385" s="87" t="s">
        <v>109</v>
      </c>
      <c r="H1385" s="44">
        <v>42729</v>
      </c>
      <c r="I1385" s="45">
        <v>420</v>
      </c>
      <c r="J1385" s="46" t="s">
        <v>22</v>
      </c>
      <c r="K1385" s="46" t="s">
        <v>22</v>
      </c>
      <c r="L1385" s="46" t="s">
        <v>22</v>
      </c>
      <c r="M1385" s="46" t="s">
        <v>22</v>
      </c>
      <c r="N1385" s="46" t="s">
        <v>22</v>
      </c>
      <c r="O1385" s="46" t="s">
        <v>22</v>
      </c>
      <c r="P1385" s="46" t="s">
        <v>22</v>
      </c>
      <c r="Q1385" s="46" t="s">
        <v>22</v>
      </c>
      <c r="R1385" s="33" t="s">
        <v>23</v>
      </c>
      <c r="S1385" s="33" t="s">
        <v>24</v>
      </c>
      <c r="T1385" s="33" t="s">
        <v>30</v>
      </c>
    </row>
    <row r="1386" spans="1:20" ht="30" customHeight="1" x14ac:dyDescent="0.25">
      <c r="A1386" s="3">
        <v>1384</v>
      </c>
      <c r="B1386" s="34" t="s">
        <v>2666</v>
      </c>
      <c r="C1386" s="34" t="s">
        <v>2667</v>
      </c>
      <c r="D1386" s="33">
        <v>82</v>
      </c>
      <c r="E1386" s="33" t="s">
        <v>19</v>
      </c>
      <c r="F1386" s="33" t="s">
        <v>227</v>
      </c>
      <c r="G1386" s="87" t="s">
        <v>88</v>
      </c>
      <c r="H1386" s="44">
        <v>42729</v>
      </c>
      <c r="I1386" s="45">
        <v>875</v>
      </c>
      <c r="J1386" s="46" t="s">
        <v>22</v>
      </c>
      <c r="K1386" s="46" t="s">
        <v>22</v>
      </c>
      <c r="L1386" s="46" t="s">
        <v>22</v>
      </c>
      <c r="M1386" s="46" t="s">
        <v>22</v>
      </c>
      <c r="N1386" s="46" t="s">
        <v>22</v>
      </c>
      <c r="O1386" s="46" t="s">
        <v>22</v>
      </c>
      <c r="P1386" s="46" t="s">
        <v>22</v>
      </c>
      <c r="Q1386" s="46" t="s">
        <v>22</v>
      </c>
      <c r="R1386" s="33" t="s">
        <v>23</v>
      </c>
      <c r="S1386" s="33" t="s">
        <v>24</v>
      </c>
      <c r="T1386" s="33" t="s">
        <v>25</v>
      </c>
    </row>
    <row r="1387" spans="1:20" ht="30" customHeight="1" x14ac:dyDescent="0.25">
      <c r="A1387" s="3">
        <v>1385</v>
      </c>
      <c r="B1387" s="34" t="s">
        <v>2668</v>
      </c>
      <c r="C1387" s="34" t="s">
        <v>2669</v>
      </c>
      <c r="D1387" s="33">
        <v>60</v>
      </c>
      <c r="E1387" s="33" t="s">
        <v>33</v>
      </c>
      <c r="F1387" s="33" t="s">
        <v>99</v>
      </c>
      <c r="G1387" s="87" t="s">
        <v>109</v>
      </c>
      <c r="H1387" s="44">
        <v>42729</v>
      </c>
      <c r="I1387" s="45">
        <v>420</v>
      </c>
      <c r="J1387" s="46" t="s">
        <v>22</v>
      </c>
      <c r="K1387" s="46" t="s">
        <v>22</v>
      </c>
      <c r="L1387" s="46" t="s">
        <v>22</v>
      </c>
      <c r="M1387" s="46" t="s">
        <v>22</v>
      </c>
      <c r="N1387" s="46" t="s">
        <v>22</v>
      </c>
      <c r="O1387" s="46" t="s">
        <v>22</v>
      </c>
      <c r="P1387" s="46" t="s">
        <v>22</v>
      </c>
      <c r="Q1387" s="46" t="s">
        <v>22</v>
      </c>
      <c r="R1387" s="33" t="s">
        <v>23</v>
      </c>
      <c r="S1387" s="33" t="s">
        <v>24</v>
      </c>
      <c r="T1387" s="33" t="s">
        <v>30</v>
      </c>
    </row>
    <row r="1388" spans="1:20" ht="30" customHeight="1" x14ac:dyDescent="0.25">
      <c r="A1388" s="3">
        <v>1386</v>
      </c>
      <c r="B1388" s="70" t="s">
        <v>2670</v>
      </c>
      <c r="C1388" s="70" t="s">
        <v>2671</v>
      </c>
      <c r="D1388" s="71">
        <v>36</v>
      </c>
      <c r="E1388" s="71" t="s">
        <v>19</v>
      </c>
      <c r="F1388" s="71" t="s">
        <v>1198</v>
      </c>
      <c r="G1388" s="87" t="s">
        <v>115</v>
      </c>
      <c r="H1388" s="44">
        <v>42732</v>
      </c>
      <c r="I1388" s="45">
        <v>1988</v>
      </c>
      <c r="J1388" s="46" t="s">
        <v>22</v>
      </c>
      <c r="K1388" s="46" t="s">
        <v>22</v>
      </c>
      <c r="L1388" s="46" t="s">
        <v>22</v>
      </c>
      <c r="M1388" s="46" t="s">
        <v>22</v>
      </c>
      <c r="N1388" s="46" t="s">
        <v>22</v>
      </c>
      <c r="O1388" s="46" t="s">
        <v>22</v>
      </c>
      <c r="P1388" s="46" t="s">
        <v>22</v>
      </c>
      <c r="Q1388" s="46" t="s">
        <v>22</v>
      </c>
      <c r="R1388" s="71" t="s">
        <v>23</v>
      </c>
      <c r="S1388" s="71">
        <v>9459077960</v>
      </c>
      <c r="T1388" s="71" t="s">
        <v>30</v>
      </c>
    </row>
    <row r="1389" spans="1:20" ht="30" customHeight="1" x14ac:dyDescent="0.25">
      <c r="A1389" s="3">
        <v>1387</v>
      </c>
      <c r="B1389" s="34" t="s">
        <v>2672</v>
      </c>
      <c r="C1389" s="34" t="s">
        <v>2673</v>
      </c>
      <c r="D1389" s="33">
        <v>28</v>
      </c>
      <c r="E1389" s="33" t="s">
        <v>33</v>
      </c>
      <c r="F1389" s="33" t="s">
        <v>42</v>
      </c>
      <c r="G1389" s="7" t="s">
        <v>35</v>
      </c>
      <c r="H1389" s="25">
        <v>42733</v>
      </c>
      <c r="I1389" s="26">
        <v>6900</v>
      </c>
      <c r="J1389" s="8" t="s">
        <v>22</v>
      </c>
      <c r="K1389" s="8" t="s">
        <v>22</v>
      </c>
      <c r="L1389" s="8" t="s">
        <v>22</v>
      </c>
      <c r="M1389" s="8" t="s">
        <v>22</v>
      </c>
      <c r="N1389" s="8" t="s">
        <v>22</v>
      </c>
      <c r="O1389" s="8" t="s">
        <v>22</v>
      </c>
      <c r="P1389" s="8" t="s">
        <v>22</v>
      </c>
      <c r="Q1389" s="8" t="s">
        <v>22</v>
      </c>
      <c r="R1389" s="33" t="s">
        <v>23</v>
      </c>
      <c r="S1389" s="33">
        <v>9817602258</v>
      </c>
      <c r="T1389" s="33" t="s">
        <v>30</v>
      </c>
    </row>
    <row r="1390" spans="1:20" ht="30" customHeight="1" x14ac:dyDescent="0.25">
      <c r="A1390" s="3">
        <v>1388</v>
      </c>
      <c r="B1390" s="34" t="s">
        <v>2674</v>
      </c>
      <c r="C1390" s="34" t="s">
        <v>2675</v>
      </c>
      <c r="D1390" s="33">
        <v>53</v>
      </c>
      <c r="E1390" s="33" t="s">
        <v>33</v>
      </c>
      <c r="F1390" s="33" t="s">
        <v>42</v>
      </c>
      <c r="G1390" s="7" t="s">
        <v>62</v>
      </c>
      <c r="H1390" s="25">
        <v>42733</v>
      </c>
      <c r="I1390" s="26">
        <v>84</v>
      </c>
      <c r="J1390" s="8" t="s">
        <v>22</v>
      </c>
      <c r="K1390" s="8" t="s">
        <v>22</v>
      </c>
      <c r="L1390" s="8" t="s">
        <v>22</v>
      </c>
      <c r="M1390" s="8" t="s">
        <v>22</v>
      </c>
      <c r="N1390" s="8" t="s">
        <v>22</v>
      </c>
      <c r="O1390" s="8" t="s">
        <v>22</v>
      </c>
      <c r="P1390" s="8" t="s">
        <v>22</v>
      </c>
      <c r="Q1390" s="8" t="s">
        <v>22</v>
      </c>
      <c r="R1390" s="33" t="s">
        <v>23</v>
      </c>
      <c r="S1390" s="33" t="s">
        <v>24</v>
      </c>
      <c r="T1390" s="33" t="s">
        <v>63</v>
      </c>
    </row>
    <row r="1391" spans="1:20" ht="30" customHeight="1" x14ac:dyDescent="0.25">
      <c r="A1391" s="3">
        <v>1389</v>
      </c>
      <c r="B1391" s="34" t="s">
        <v>2676</v>
      </c>
      <c r="C1391" s="34" t="s">
        <v>2677</v>
      </c>
      <c r="D1391" s="33">
        <v>39</v>
      </c>
      <c r="E1391" s="33" t="s">
        <v>19</v>
      </c>
      <c r="F1391" s="33" t="s">
        <v>126</v>
      </c>
      <c r="G1391" s="7" t="s">
        <v>115</v>
      </c>
      <c r="H1391" s="25">
        <v>42733</v>
      </c>
      <c r="I1391" s="26">
        <v>1988</v>
      </c>
      <c r="J1391" s="8" t="s">
        <v>22</v>
      </c>
      <c r="K1391" s="8" t="s">
        <v>22</v>
      </c>
      <c r="L1391" s="8" t="s">
        <v>22</v>
      </c>
      <c r="M1391" s="8" t="s">
        <v>22</v>
      </c>
      <c r="N1391" s="8" t="s">
        <v>22</v>
      </c>
      <c r="O1391" s="8" t="s">
        <v>22</v>
      </c>
      <c r="P1391" s="8" t="s">
        <v>22</v>
      </c>
      <c r="Q1391" s="8" t="s">
        <v>22</v>
      </c>
      <c r="R1391" s="33" t="s">
        <v>23</v>
      </c>
      <c r="S1391" s="33">
        <v>9625132256</v>
      </c>
      <c r="T1391" s="33" t="s">
        <v>30</v>
      </c>
    </row>
    <row r="1392" spans="1:20" ht="30" customHeight="1" x14ac:dyDescent="0.25">
      <c r="A1392" s="3">
        <v>1390</v>
      </c>
      <c r="B1392" s="34" t="s">
        <v>2678</v>
      </c>
      <c r="C1392" s="34" t="s">
        <v>2679</v>
      </c>
      <c r="D1392" s="33">
        <v>52</v>
      </c>
      <c r="E1392" s="33" t="s">
        <v>19</v>
      </c>
      <c r="F1392" s="33" t="s">
        <v>66</v>
      </c>
      <c r="G1392" s="7" t="s">
        <v>115</v>
      </c>
      <c r="H1392" s="25">
        <v>42733</v>
      </c>
      <c r="I1392" s="26">
        <v>1988</v>
      </c>
      <c r="J1392" s="8" t="s">
        <v>22</v>
      </c>
      <c r="K1392" s="8" t="s">
        <v>22</v>
      </c>
      <c r="L1392" s="8" t="s">
        <v>22</v>
      </c>
      <c r="M1392" s="8" t="s">
        <v>22</v>
      </c>
      <c r="N1392" s="8" t="s">
        <v>22</v>
      </c>
      <c r="O1392" s="8" t="s">
        <v>22</v>
      </c>
      <c r="P1392" s="8" t="s">
        <v>22</v>
      </c>
      <c r="Q1392" s="8" t="s">
        <v>22</v>
      </c>
      <c r="R1392" s="33" t="s">
        <v>36</v>
      </c>
      <c r="S1392" s="33">
        <v>9817040869</v>
      </c>
      <c r="T1392" s="33" t="s">
        <v>30</v>
      </c>
    </row>
    <row r="1393" spans="1:20" ht="30" customHeight="1" x14ac:dyDescent="0.25">
      <c r="A1393" s="3">
        <v>1391</v>
      </c>
      <c r="B1393" s="34" t="s">
        <v>2680</v>
      </c>
      <c r="C1393" s="34" t="s">
        <v>2681</v>
      </c>
      <c r="D1393" s="33">
        <v>59</v>
      </c>
      <c r="E1393" s="33" t="s">
        <v>33</v>
      </c>
      <c r="F1393" s="33" t="s">
        <v>148</v>
      </c>
      <c r="G1393" s="7" t="s">
        <v>35</v>
      </c>
      <c r="H1393" s="25">
        <v>42733</v>
      </c>
      <c r="I1393" s="26">
        <v>6900</v>
      </c>
      <c r="J1393" s="8" t="s">
        <v>22</v>
      </c>
      <c r="K1393" s="8" t="s">
        <v>22</v>
      </c>
      <c r="L1393" s="8" t="s">
        <v>22</v>
      </c>
      <c r="M1393" s="8" t="s">
        <v>22</v>
      </c>
      <c r="N1393" s="8" t="s">
        <v>22</v>
      </c>
      <c r="O1393" s="8" t="s">
        <v>22</v>
      </c>
      <c r="P1393" s="8" t="s">
        <v>22</v>
      </c>
      <c r="Q1393" s="8" t="s">
        <v>22</v>
      </c>
      <c r="R1393" s="33" t="s">
        <v>23</v>
      </c>
      <c r="S1393" s="33">
        <v>9817708018</v>
      </c>
      <c r="T1393" s="33" t="s">
        <v>30</v>
      </c>
    </row>
    <row r="1394" spans="1:20" ht="30" customHeight="1" x14ac:dyDescent="0.25">
      <c r="A1394" s="3">
        <v>1392</v>
      </c>
      <c r="B1394" s="34" t="s">
        <v>2682</v>
      </c>
      <c r="C1394" s="34" t="s">
        <v>2681</v>
      </c>
      <c r="D1394" s="33">
        <v>63</v>
      </c>
      <c r="E1394" s="33" t="s">
        <v>19</v>
      </c>
      <c r="F1394" s="33" t="s">
        <v>120</v>
      </c>
      <c r="G1394" s="7" t="s">
        <v>88</v>
      </c>
      <c r="H1394" s="25">
        <v>42733</v>
      </c>
      <c r="I1394" s="26">
        <v>875</v>
      </c>
      <c r="J1394" s="8" t="s">
        <v>22</v>
      </c>
      <c r="K1394" s="8" t="s">
        <v>22</v>
      </c>
      <c r="L1394" s="8" t="s">
        <v>22</v>
      </c>
      <c r="M1394" s="8" t="s">
        <v>22</v>
      </c>
      <c r="N1394" s="8" t="s">
        <v>22</v>
      </c>
      <c r="O1394" s="8" t="s">
        <v>22</v>
      </c>
      <c r="P1394" s="8" t="s">
        <v>22</v>
      </c>
      <c r="Q1394" s="8" t="s">
        <v>22</v>
      </c>
      <c r="R1394" s="33" t="s">
        <v>23</v>
      </c>
      <c r="S1394" s="33">
        <v>9805131803</v>
      </c>
      <c r="T1394" s="33" t="s">
        <v>25</v>
      </c>
    </row>
    <row r="1395" spans="1:20" ht="30" customHeight="1" x14ac:dyDescent="0.25">
      <c r="A1395" s="3">
        <v>1393</v>
      </c>
      <c r="B1395" s="34" t="s">
        <v>2683</v>
      </c>
      <c r="C1395" s="34" t="s">
        <v>2679</v>
      </c>
      <c r="D1395" s="33">
        <v>70</v>
      </c>
      <c r="E1395" s="33" t="s">
        <v>33</v>
      </c>
      <c r="F1395" s="33" t="s">
        <v>227</v>
      </c>
      <c r="G1395" s="7" t="s">
        <v>88</v>
      </c>
      <c r="H1395" s="25">
        <v>42733</v>
      </c>
      <c r="I1395" s="26">
        <v>875</v>
      </c>
      <c r="J1395" s="8" t="s">
        <v>22</v>
      </c>
      <c r="K1395" s="8" t="s">
        <v>22</v>
      </c>
      <c r="L1395" s="8" t="s">
        <v>22</v>
      </c>
      <c r="M1395" s="8" t="s">
        <v>22</v>
      </c>
      <c r="N1395" s="8" t="s">
        <v>22</v>
      </c>
      <c r="O1395" s="8" t="s">
        <v>22</v>
      </c>
      <c r="P1395" s="8" t="s">
        <v>22</v>
      </c>
      <c r="Q1395" s="8" t="s">
        <v>22</v>
      </c>
      <c r="R1395" s="33" t="s">
        <v>23</v>
      </c>
      <c r="S1395" s="33" t="s">
        <v>24</v>
      </c>
      <c r="T1395" s="33" t="s">
        <v>25</v>
      </c>
    </row>
    <row r="1396" spans="1:20" ht="30" customHeight="1" x14ac:dyDescent="0.25">
      <c r="A1396" s="3">
        <v>1394</v>
      </c>
      <c r="B1396" s="34" t="s">
        <v>2684</v>
      </c>
      <c r="C1396" s="34" t="s">
        <v>2685</v>
      </c>
      <c r="D1396" s="33">
        <v>63</v>
      </c>
      <c r="E1396" s="33" t="s">
        <v>33</v>
      </c>
      <c r="F1396" s="33" t="s">
        <v>227</v>
      </c>
      <c r="G1396" s="7" t="s">
        <v>88</v>
      </c>
      <c r="H1396" s="25">
        <v>42733</v>
      </c>
      <c r="I1396" s="26">
        <v>875</v>
      </c>
      <c r="J1396" s="8" t="s">
        <v>22</v>
      </c>
      <c r="K1396" s="8" t="s">
        <v>22</v>
      </c>
      <c r="L1396" s="8" t="s">
        <v>22</v>
      </c>
      <c r="M1396" s="8" t="s">
        <v>22</v>
      </c>
      <c r="N1396" s="8" t="s">
        <v>22</v>
      </c>
      <c r="O1396" s="8" t="s">
        <v>22</v>
      </c>
      <c r="P1396" s="8" t="s">
        <v>22</v>
      </c>
      <c r="Q1396" s="8" t="s">
        <v>22</v>
      </c>
      <c r="R1396" s="33" t="s">
        <v>23</v>
      </c>
      <c r="S1396" s="33" t="s">
        <v>24</v>
      </c>
      <c r="T1396" s="33" t="s">
        <v>25</v>
      </c>
    </row>
    <row r="1397" spans="1:20" ht="30" customHeight="1" x14ac:dyDescent="0.25">
      <c r="A1397" s="3">
        <v>1395</v>
      </c>
      <c r="B1397" s="70" t="s">
        <v>2686</v>
      </c>
      <c r="C1397" s="70" t="s">
        <v>2687</v>
      </c>
      <c r="D1397" s="71">
        <v>43</v>
      </c>
      <c r="E1397" s="71" t="s">
        <v>19</v>
      </c>
      <c r="F1397" s="71" t="s">
        <v>106</v>
      </c>
      <c r="G1397" s="87" t="s">
        <v>115</v>
      </c>
      <c r="H1397" s="44">
        <v>42734</v>
      </c>
      <c r="I1397" s="45">
        <v>1988</v>
      </c>
      <c r="J1397" s="46" t="s">
        <v>22</v>
      </c>
      <c r="K1397" s="46" t="s">
        <v>22</v>
      </c>
      <c r="L1397" s="46" t="s">
        <v>22</v>
      </c>
      <c r="M1397" s="46" t="s">
        <v>22</v>
      </c>
      <c r="N1397" s="46" t="s">
        <v>22</v>
      </c>
      <c r="O1397" s="46" t="s">
        <v>22</v>
      </c>
      <c r="P1397" s="46" t="s">
        <v>22</v>
      </c>
      <c r="Q1397" s="46" t="s">
        <v>22</v>
      </c>
      <c r="R1397" s="71" t="s">
        <v>212</v>
      </c>
      <c r="S1397" s="71">
        <v>9816717696</v>
      </c>
      <c r="T1397" s="71" t="s">
        <v>30</v>
      </c>
    </row>
    <row r="1398" spans="1:20" ht="30" customHeight="1" x14ac:dyDescent="0.25">
      <c r="A1398" s="3">
        <v>1396</v>
      </c>
      <c r="B1398" s="70" t="s">
        <v>2688</v>
      </c>
      <c r="C1398" s="70" t="s">
        <v>2689</v>
      </c>
      <c r="D1398" s="71">
        <v>71</v>
      </c>
      <c r="E1398" s="71" t="s">
        <v>33</v>
      </c>
      <c r="F1398" s="71" t="s">
        <v>39</v>
      </c>
      <c r="G1398" s="87" t="s">
        <v>88</v>
      </c>
      <c r="H1398" s="44">
        <v>42734</v>
      </c>
      <c r="I1398" s="45">
        <v>875</v>
      </c>
      <c r="J1398" s="46" t="s">
        <v>22</v>
      </c>
      <c r="K1398" s="46" t="s">
        <v>22</v>
      </c>
      <c r="L1398" s="46" t="s">
        <v>22</v>
      </c>
      <c r="M1398" s="46" t="s">
        <v>22</v>
      </c>
      <c r="N1398" s="46" t="s">
        <v>22</v>
      </c>
      <c r="O1398" s="46" t="s">
        <v>22</v>
      </c>
      <c r="P1398" s="46" t="s">
        <v>22</v>
      </c>
      <c r="Q1398" s="46" t="s">
        <v>22</v>
      </c>
      <c r="R1398" s="71" t="s">
        <v>23</v>
      </c>
      <c r="S1398" s="71">
        <v>9418448377</v>
      </c>
      <c r="T1398" s="71" t="s">
        <v>25</v>
      </c>
    </row>
    <row r="1399" spans="1:20" ht="30" customHeight="1" x14ac:dyDescent="0.25">
      <c r="A1399" s="3">
        <v>1397</v>
      </c>
      <c r="B1399" s="70" t="s">
        <v>2690</v>
      </c>
      <c r="C1399" s="70" t="s">
        <v>2691</v>
      </c>
      <c r="D1399" s="71">
        <v>81</v>
      </c>
      <c r="E1399" s="71" t="s">
        <v>19</v>
      </c>
      <c r="F1399" s="71" t="s">
        <v>99</v>
      </c>
      <c r="G1399" s="87" t="s">
        <v>88</v>
      </c>
      <c r="H1399" s="44">
        <v>42734</v>
      </c>
      <c r="I1399" s="45">
        <v>875</v>
      </c>
      <c r="J1399" s="46" t="s">
        <v>22</v>
      </c>
      <c r="K1399" s="46" t="s">
        <v>22</v>
      </c>
      <c r="L1399" s="46" t="s">
        <v>22</v>
      </c>
      <c r="M1399" s="46" t="s">
        <v>22</v>
      </c>
      <c r="N1399" s="46" t="s">
        <v>22</v>
      </c>
      <c r="O1399" s="46" t="s">
        <v>22</v>
      </c>
      <c r="P1399" s="46" t="s">
        <v>22</v>
      </c>
      <c r="Q1399" s="46" t="s">
        <v>22</v>
      </c>
      <c r="R1399" s="71" t="s">
        <v>23</v>
      </c>
      <c r="S1399" s="71">
        <v>9418260104</v>
      </c>
      <c r="T1399" s="71" t="s">
        <v>25</v>
      </c>
    </row>
    <row r="1400" spans="1:20" ht="30" customHeight="1" x14ac:dyDescent="0.25">
      <c r="A1400" s="3">
        <v>1398</v>
      </c>
      <c r="B1400" s="70" t="s">
        <v>2692</v>
      </c>
      <c r="C1400" s="70" t="s">
        <v>2693</v>
      </c>
      <c r="D1400" s="71">
        <v>65</v>
      </c>
      <c r="E1400" s="71" t="s">
        <v>33</v>
      </c>
      <c r="F1400" s="71" t="s">
        <v>106</v>
      </c>
      <c r="G1400" s="87" t="s">
        <v>246</v>
      </c>
      <c r="H1400" s="44">
        <v>42734</v>
      </c>
      <c r="I1400" s="45">
        <v>875</v>
      </c>
      <c r="J1400" s="46" t="s">
        <v>22</v>
      </c>
      <c r="K1400" s="46" t="s">
        <v>22</v>
      </c>
      <c r="L1400" s="46" t="s">
        <v>22</v>
      </c>
      <c r="M1400" s="46" t="s">
        <v>22</v>
      </c>
      <c r="N1400" s="46" t="s">
        <v>22</v>
      </c>
      <c r="O1400" s="46" t="s">
        <v>22</v>
      </c>
      <c r="P1400" s="46" t="s">
        <v>22</v>
      </c>
      <c r="Q1400" s="46" t="s">
        <v>22</v>
      </c>
      <c r="R1400" s="71" t="s">
        <v>23</v>
      </c>
      <c r="S1400" s="71">
        <v>9817872374</v>
      </c>
      <c r="T1400" s="71" t="s">
        <v>25</v>
      </c>
    </row>
    <row r="1401" spans="1:20" ht="30" customHeight="1" x14ac:dyDescent="0.25">
      <c r="A1401" s="3">
        <v>1399</v>
      </c>
      <c r="B1401" s="70" t="s">
        <v>2694</v>
      </c>
      <c r="C1401" s="70" t="s">
        <v>2695</v>
      </c>
      <c r="D1401" s="71">
        <v>65</v>
      </c>
      <c r="E1401" s="71" t="s">
        <v>19</v>
      </c>
      <c r="F1401" s="71" t="s">
        <v>106</v>
      </c>
      <c r="G1401" s="87" t="s">
        <v>121</v>
      </c>
      <c r="H1401" s="44">
        <v>42734</v>
      </c>
      <c r="I1401" s="45">
        <v>875</v>
      </c>
      <c r="J1401" s="46" t="s">
        <v>22</v>
      </c>
      <c r="K1401" s="46" t="s">
        <v>22</v>
      </c>
      <c r="L1401" s="46" t="s">
        <v>22</v>
      </c>
      <c r="M1401" s="46" t="s">
        <v>22</v>
      </c>
      <c r="N1401" s="46" t="s">
        <v>22</v>
      </c>
      <c r="O1401" s="46" t="s">
        <v>22</v>
      </c>
      <c r="P1401" s="46" t="s">
        <v>22</v>
      </c>
      <c r="Q1401" s="46" t="s">
        <v>22</v>
      </c>
      <c r="R1401" s="71" t="s">
        <v>23</v>
      </c>
      <c r="S1401" s="71">
        <v>9805941593</v>
      </c>
      <c r="T1401" s="71" t="s">
        <v>25</v>
      </c>
    </row>
    <row r="1402" spans="1:20" ht="30" customHeight="1" x14ac:dyDescent="0.25">
      <c r="A1402" s="3">
        <v>1400</v>
      </c>
      <c r="B1402" s="70" t="s">
        <v>2696</v>
      </c>
      <c r="C1402" s="70" t="s">
        <v>2697</v>
      </c>
      <c r="D1402" s="71">
        <v>49</v>
      </c>
      <c r="E1402" s="71" t="s">
        <v>19</v>
      </c>
      <c r="F1402" s="71" t="s">
        <v>106</v>
      </c>
      <c r="G1402" s="87" t="s">
        <v>88</v>
      </c>
      <c r="H1402" s="44">
        <v>42734</v>
      </c>
      <c r="I1402" s="45">
        <v>875</v>
      </c>
      <c r="J1402" s="46" t="s">
        <v>22</v>
      </c>
      <c r="K1402" s="46" t="s">
        <v>22</v>
      </c>
      <c r="L1402" s="46" t="s">
        <v>22</v>
      </c>
      <c r="M1402" s="46" t="s">
        <v>22</v>
      </c>
      <c r="N1402" s="46" t="s">
        <v>22</v>
      </c>
      <c r="O1402" s="46" t="s">
        <v>22</v>
      </c>
      <c r="P1402" s="46" t="s">
        <v>22</v>
      </c>
      <c r="Q1402" s="46" t="s">
        <v>22</v>
      </c>
      <c r="R1402" s="71" t="s">
        <v>23</v>
      </c>
      <c r="S1402" s="71">
        <v>8261045346</v>
      </c>
      <c r="T1402" s="71" t="s">
        <v>25</v>
      </c>
    </row>
    <row r="1403" spans="1:20" ht="30" customHeight="1" x14ac:dyDescent="0.25">
      <c r="A1403" s="3">
        <v>1401</v>
      </c>
      <c r="B1403" s="70" t="s">
        <v>2698</v>
      </c>
      <c r="C1403" s="70" t="s">
        <v>2699</v>
      </c>
      <c r="D1403" s="71">
        <v>77</v>
      </c>
      <c r="E1403" s="71" t="s">
        <v>33</v>
      </c>
      <c r="F1403" s="71" t="s">
        <v>34</v>
      </c>
      <c r="G1403" s="87" t="s">
        <v>88</v>
      </c>
      <c r="H1403" s="44">
        <v>42734</v>
      </c>
      <c r="I1403" s="45">
        <v>875</v>
      </c>
      <c r="J1403" s="46" t="s">
        <v>22</v>
      </c>
      <c r="K1403" s="46" t="s">
        <v>22</v>
      </c>
      <c r="L1403" s="46" t="s">
        <v>22</v>
      </c>
      <c r="M1403" s="46" t="s">
        <v>22</v>
      </c>
      <c r="N1403" s="46" t="s">
        <v>22</v>
      </c>
      <c r="O1403" s="46" t="s">
        <v>22</v>
      </c>
      <c r="P1403" s="46" t="s">
        <v>22</v>
      </c>
      <c r="Q1403" s="46" t="s">
        <v>22</v>
      </c>
      <c r="R1403" s="71" t="s">
        <v>23</v>
      </c>
      <c r="S1403" s="71">
        <v>9816508620</v>
      </c>
      <c r="T1403" s="71" t="s">
        <v>25</v>
      </c>
    </row>
    <row r="1404" spans="1:20" ht="30" customHeight="1" x14ac:dyDescent="0.25">
      <c r="A1404" s="3">
        <v>1402</v>
      </c>
      <c r="B1404" s="70" t="s">
        <v>2700</v>
      </c>
      <c r="C1404" s="70" t="s">
        <v>2701</v>
      </c>
      <c r="D1404" s="71">
        <v>42</v>
      </c>
      <c r="E1404" s="71" t="s">
        <v>33</v>
      </c>
      <c r="F1404" s="71" t="s">
        <v>425</v>
      </c>
      <c r="G1404" s="87" t="s">
        <v>121</v>
      </c>
      <c r="H1404" s="44">
        <v>42734</v>
      </c>
      <c r="I1404" s="45">
        <v>875</v>
      </c>
      <c r="J1404" s="46" t="s">
        <v>22</v>
      </c>
      <c r="K1404" s="46" t="s">
        <v>22</v>
      </c>
      <c r="L1404" s="46" t="s">
        <v>22</v>
      </c>
      <c r="M1404" s="46" t="s">
        <v>22</v>
      </c>
      <c r="N1404" s="46" t="s">
        <v>22</v>
      </c>
      <c r="O1404" s="46" t="s">
        <v>22</v>
      </c>
      <c r="P1404" s="46" t="s">
        <v>22</v>
      </c>
      <c r="Q1404" s="46" t="s">
        <v>22</v>
      </c>
      <c r="R1404" s="71" t="s">
        <v>36</v>
      </c>
      <c r="S1404" s="71">
        <v>9816153906</v>
      </c>
      <c r="T1404" s="71" t="s">
        <v>25</v>
      </c>
    </row>
    <row r="1405" spans="1:20" s="63" customFormat="1" ht="30" customHeight="1" x14ac:dyDescent="0.25">
      <c r="A1405" s="3">
        <v>1403</v>
      </c>
      <c r="B1405" s="70" t="s">
        <v>2528</v>
      </c>
      <c r="C1405" s="70" t="s">
        <v>2529</v>
      </c>
      <c r="D1405" s="71">
        <v>16</v>
      </c>
      <c r="E1405" s="71" t="s">
        <v>33</v>
      </c>
      <c r="F1405" s="71" t="s">
        <v>99</v>
      </c>
      <c r="G1405" s="87" t="s">
        <v>2530</v>
      </c>
      <c r="H1405" s="44">
        <v>42705</v>
      </c>
      <c r="I1405" s="45">
        <v>2220</v>
      </c>
      <c r="J1405" s="46" t="s">
        <v>22</v>
      </c>
      <c r="K1405" s="46" t="s">
        <v>22</v>
      </c>
      <c r="L1405" s="46" t="s">
        <v>22</v>
      </c>
      <c r="M1405" s="46" t="s">
        <v>22</v>
      </c>
      <c r="N1405" s="46" t="s">
        <v>22</v>
      </c>
      <c r="O1405" s="46" t="s">
        <v>22</v>
      </c>
      <c r="P1405" s="46" t="s">
        <v>22</v>
      </c>
      <c r="Q1405" s="46" t="s">
        <v>22</v>
      </c>
      <c r="R1405" s="71" t="s">
        <v>212</v>
      </c>
      <c r="S1405" s="71">
        <v>9805928474</v>
      </c>
      <c r="T1405" s="71" t="s">
        <v>30</v>
      </c>
    </row>
    <row r="1406" spans="1:20" s="63" customFormat="1" ht="30" customHeight="1" x14ac:dyDescent="0.25">
      <c r="A1406" s="3">
        <v>1404</v>
      </c>
      <c r="B1406" s="70" t="s">
        <v>2531</v>
      </c>
      <c r="C1406" s="70" t="s">
        <v>2532</v>
      </c>
      <c r="D1406" s="71">
        <v>17</v>
      </c>
      <c r="E1406" s="71" t="s">
        <v>33</v>
      </c>
      <c r="F1406" s="71" t="s">
        <v>379</v>
      </c>
      <c r="G1406" s="87" t="s">
        <v>2530</v>
      </c>
      <c r="H1406" s="44">
        <v>42705</v>
      </c>
      <c r="I1406" s="45">
        <v>2220</v>
      </c>
      <c r="J1406" s="46" t="s">
        <v>22</v>
      </c>
      <c r="K1406" s="46" t="s">
        <v>22</v>
      </c>
      <c r="L1406" s="46" t="s">
        <v>22</v>
      </c>
      <c r="M1406" s="46" t="s">
        <v>22</v>
      </c>
      <c r="N1406" s="46" t="s">
        <v>22</v>
      </c>
      <c r="O1406" s="46" t="s">
        <v>22</v>
      </c>
      <c r="P1406" s="46" t="s">
        <v>22</v>
      </c>
      <c r="Q1406" s="46" t="s">
        <v>22</v>
      </c>
      <c r="R1406" s="71" t="s">
        <v>212</v>
      </c>
      <c r="S1406" s="71">
        <v>9418155236</v>
      </c>
      <c r="T1406" s="71" t="s">
        <v>30</v>
      </c>
    </row>
    <row r="1407" spans="1:20" s="63" customFormat="1" ht="30" customHeight="1" x14ac:dyDescent="0.25">
      <c r="A1407" s="3">
        <v>1405</v>
      </c>
      <c r="B1407" s="70" t="s">
        <v>2533</v>
      </c>
      <c r="C1407" s="70" t="s">
        <v>2532</v>
      </c>
      <c r="D1407" s="71">
        <v>14</v>
      </c>
      <c r="E1407" s="71" t="s">
        <v>19</v>
      </c>
      <c r="F1407" s="71" t="s">
        <v>49</v>
      </c>
      <c r="G1407" s="87" t="s">
        <v>2534</v>
      </c>
      <c r="H1407" s="44">
        <v>42705</v>
      </c>
      <c r="I1407" s="45">
        <v>2188</v>
      </c>
      <c r="J1407" s="46" t="s">
        <v>22</v>
      </c>
      <c r="K1407" s="46" t="s">
        <v>22</v>
      </c>
      <c r="L1407" s="46" t="s">
        <v>22</v>
      </c>
      <c r="M1407" s="46" t="s">
        <v>22</v>
      </c>
      <c r="N1407" s="46" t="s">
        <v>22</v>
      </c>
      <c r="O1407" s="46" t="s">
        <v>22</v>
      </c>
      <c r="P1407" s="46" t="s">
        <v>22</v>
      </c>
      <c r="Q1407" s="46" t="s">
        <v>22</v>
      </c>
      <c r="R1407" s="71" t="s">
        <v>212</v>
      </c>
      <c r="S1407" s="71">
        <v>9805768460</v>
      </c>
      <c r="T1407" s="71" t="s">
        <v>30</v>
      </c>
    </row>
    <row r="1408" spans="1:20" s="63" customFormat="1" ht="30" customHeight="1" x14ac:dyDescent="0.25">
      <c r="A1408" s="3">
        <v>1406</v>
      </c>
      <c r="B1408" s="70" t="s">
        <v>2535</v>
      </c>
      <c r="C1408" s="70" t="s">
        <v>2536</v>
      </c>
      <c r="D1408" s="71">
        <v>10</v>
      </c>
      <c r="E1408" s="71" t="s">
        <v>33</v>
      </c>
      <c r="F1408" s="71" t="s">
        <v>595</v>
      </c>
      <c r="G1408" s="87" t="s">
        <v>211</v>
      </c>
      <c r="H1408" s="44">
        <v>42705</v>
      </c>
      <c r="I1408" s="45">
        <v>7200</v>
      </c>
      <c r="J1408" s="46" t="s">
        <v>22</v>
      </c>
      <c r="K1408" s="46" t="s">
        <v>22</v>
      </c>
      <c r="L1408" s="46" t="s">
        <v>22</v>
      </c>
      <c r="M1408" s="46" t="s">
        <v>22</v>
      </c>
      <c r="N1408" s="46" t="s">
        <v>22</v>
      </c>
      <c r="O1408" s="46" t="s">
        <v>22</v>
      </c>
      <c r="P1408" s="46" t="s">
        <v>22</v>
      </c>
      <c r="Q1408" s="46" t="s">
        <v>22</v>
      </c>
      <c r="R1408" s="71" t="s">
        <v>212</v>
      </c>
      <c r="S1408" s="71">
        <v>9816011868</v>
      </c>
      <c r="T1408" s="71" t="s">
        <v>30</v>
      </c>
    </row>
    <row r="1409" spans="1:20" s="63" customFormat="1" ht="30" customHeight="1" x14ac:dyDescent="0.25">
      <c r="A1409" s="3">
        <v>1407</v>
      </c>
      <c r="B1409" s="70" t="s">
        <v>2537</v>
      </c>
      <c r="C1409" s="70" t="s">
        <v>2538</v>
      </c>
      <c r="D1409" s="71">
        <v>6</v>
      </c>
      <c r="E1409" s="71" t="s">
        <v>19</v>
      </c>
      <c r="F1409" s="71" t="s">
        <v>49</v>
      </c>
      <c r="G1409" s="87" t="s">
        <v>62</v>
      </c>
      <c r="H1409" s="44">
        <v>42705</v>
      </c>
      <c r="I1409" s="45">
        <v>125</v>
      </c>
      <c r="J1409" s="46" t="s">
        <v>22</v>
      </c>
      <c r="K1409" s="46" t="s">
        <v>22</v>
      </c>
      <c r="L1409" s="46" t="s">
        <v>22</v>
      </c>
      <c r="M1409" s="46" t="s">
        <v>22</v>
      </c>
      <c r="N1409" s="46" t="s">
        <v>22</v>
      </c>
      <c r="O1409" s="46" t="s">
        <v>22</v>
      </c>
      <c r="P1409" s="46" t="s">
        <v>22</v>
      </c>
      <c r="Q1409" s="46" t="s">
        <v>22</v>
      </c>
      <c r="R1409" s="71" t="s">
        <v>212</v>
      </c>
      <c r="S1409" s="71" t="s">
        <v>24</v>
      </c>
      <c r="T1409" s="71" t="s">
        <v>63</v>
      </c>
    </row>
    <row r="1410" spans="1:20" s="63" customFormat="1" ht="30" customHeight="1" x14ac:dyDescent="0.25">
      <c r="A1410" s="3">
        <v>1408</v>
      </c>
      <c r="B1410" s="70" t="s">
        <v>2539</v>
      </c>
      <c r="C1410" s="70" t="s">
        <v>2540</v>
      </c>
      <c r="D1410" s="71">
        <v>13</v>
      </c>
      <c r="E1410" s="71" t="s">
        <v>33</v>
      </c>
      <c r="F1410" s="71" t="s">
        <v>379</v>
      </c>
      <c r="G1410" s="87" t="s">
        <v>62</v>
      </c>
      <c r="H1410" s="44">
        <v>42705</v>
      </c>
      <c r="I1410" s="45">
        <v>125</v>
      </c>
      <c r="J1410" s="46" t="s">
        <v>22</v>
      </c>
      <c r="K1410" s="46" t="s">
        <v>22</v>
      </c>
      <c r="L1410" s="46" t="s">
        <v>22</v>
      </c>
      <c r="M1410" s="46" t="s">
        <v>22</v>
      </c>
      <c r="N1410" s="46" t="s">
        <v>22</v>
      </c>
      <c r="O1410" s="46" t="s">
        <v>22</v>
      </c>
      <c r="P1410" s="46" t="s">
        <v>22</v>
      </c>
      <c r="Q1410" s="46" t="s">
        <v>22</v>
      </c>
      <c r="R1410" s="71" t="s">
        <v>212</v>
      </c>
      <c r="S1410" s="71">
        <v>9459270884</v>
      </c>
      <c r="T1410" s="71" t="s">
        <v>63</v>
      </c>
    </row>
    <row r="1411" spans="1:20" s="63" customFormat="1" ht="30" customHeight="1" x14ac:dyDescent="0.25">
      <c r="A1411" s="3">
        <v>1409</v>
      </c>
      <c r="B1411" s="70" t="s">
        <v>3206</v>
      </c>
      <c r="C1411" s="70" t="s">
        <v>2538</v>
      </c>
      <c r="D1411" s="71">
        <v>13</v>
      </c>
      <c r="E1411" s="71" t="s">
        <v>33</v>
      </c>
      <c r="F1411" s="71" t="s">
        <v>99</v>
      </c>
      <c r="G1411" s="87" t="s">
        <v>62</v>
      </c>
      <c r="H1411" s="44">
        <v>42705</v>
      </c>
      <c r="I1411" s="45">
        <v>125</v>
      </c>
      <c r="J1411" s="46" t="s">
        <v>22</v>
      </c>
      <c r="K1411" s="46" t="s">
        <v>22</v>
      </c>
      <c r="L1411" s="46" t="s">
        <v>22</v>
      </c>
      <c r="M1411" s="46" t="s">
        <v>22</v>
      </c>
      <c r="N1411" s="46" t="s">
        <v>22</v>
      </c>
      <c r="O1411" s="46" t="s">
        <v>22</v>
      </c>
      <c r="P1411" s="46" t="s">
        <v>22</v>
      </c>
      <c r="Q1411" s="46" t="s">
        <v>22</v>
      </c>
      <c r="R1411" s="71" t="s">
        <v>212</v>
      </c>
      <c r="S1411" s="71">
        <v>9625116845</v>
      </c>
      <c r="T1411" s="71" t="s">
        <v>63</v>
      </c>
    </row>
    <row r="1412" spans="1:20" s="63" customFormat="1" ht="30" customHeight="1" x14ac:dyDescent="0.25">
      <c r="A1412" s="3">
        <v>1410</v>
      </c>
      <c r="B1412" s="70" t="s">
        <v>2541</v>
      </c>
      <c r="C1412" s="70" t="s">
        <v>2542</v>
      </c>
      <c r="D1412" s="71">
        <v>17</v>
      </c>
      <c r="E1412" s="71" t="s">
        <v>33</v>
      </c>
      <c r="F1412" s="71" t="s">
        <v>61</v>
      </c>
      <c r="G1412" s="87" t="s">
        <v>62</v>
      </c>
      <c r="H1412" s="44">
        <v>42705</v>
      </c>
      <c r="I1412" s="45">
        <v>125</v>
      </c>
      <c r="J1412" s="46" t="s">
        <v>22</v>
      </c>
      <c r="K1412" s="46" t="s">
        <v>22</v>
      </c>
      <c r="L1412" s="46" t="s">
        <v>22</v>
      </c>
      <c r="M1412" s="46" t="s">
        <v>22</v>
      </c>
      <c r="N1412" s="46" t="s">
        <v>22</v>
      </c>
      <c r="O1412" s="46" t="s">
        <v>22</v>
      </c>
      <c r="P1412" s="46" t="s">
        <v>22</v>
      </c>
      <c r="Q1412" s="46" t="s">
        <v>22</v>
      </c>
      <c r="R1412" s="71" t="s">
        <v>212</v>
      </c>
      <c r="S1412" s="71">
        <v>9808847683</v>
      </c>
      <c r="T1412" s="71" t="s">
        <v>63</v>
      </c>
    </row>
    <row r="1413" spans="1:20" s="63" customFormat="1" ht="30" customHeight="1" x14ac:dyDescent="0.25">
      <c r="A1413" s="3">
        <v>1411</v>
      </c>
      <c r="B1413" s="70" t="s">
        <v>2543</v>
      </c>
      <c r="C1413" s="70" t="s">
        <v>2542</v>
      </c>
      <c r="D1413" s="71">
        <v>14</v>
      </c>
      <c r="E1413" s="71" t="s">
        <v>33</v>
      </c>
      <c r="F1413" s="71" t="s">
        <v>61</v>
      </c>
      <c r="G1413" s="87" t="s">
        <v>62</v>
      </c>
      <c r="H1413" s="44">
        <v>42705</v>
      </c>
      <c r="I1413" s="45">
        <v>125</v>
      </c>
      <c r="J1413" s="46" t="s">
        <v>22</v>
      </c>
      <c r="K1413" s="46" t="s">
        <v>22</v>
      </c>
      <c r="L1413" s="46" t="s">
        <v>22</v>
      </c>
      <c r="M1413" s="46" t="s">
        <v>22</v>
      </c>
      <c r="N1413" s="46" t="s">
        <v>22</v>
      </c>
      <c r="O1413" s="46" t="s">
        <v>22</v>
      </c>
      <c r="P1413" s="46" t="s">
        <v>22</v>
      </c>
      <c r="Q1413" s="46" t="s">
        <v>22</v>
      </c>
      <c r="R1413" s="71" t="s">
        <v>212</v>
      </c>
      <c r="S1413" s="71">
        <v>8627068001</v>
      </c>
      <c r="T1413" s="71" t="s">
        <v>63</v>
      </c>
    </row>
    <row r="1414" spans="1:20" s="63" customFormat="1" ht="30" customHeight="1" x14ac:dyDescent="0.25">
      <c r="A1414" s="3">
        <v>1412</v>
      </c>
      <c r="B1414" s="70" t="s">
        <v>2544</v>
      </c>
      <c r="C1414" s="70" t="s">
        <v>2542</v>
      </c>
      <c r="D1414" s="71">
        <v>11</v>
      </c>
      <c r="E1414" s="71" t="s">
        <v>33</v>
      </c>
      <c r="F1414" s="71" t="s">
        <v>61</v>
      </c>
      <c r="G1414" s="87" t="s">
        <v>62</v>
      </c>
      <c r="H1414" s="44">
        <v>42705</v>
      </c>
      <c r="I1414" s="45">
        <v>125</v>
      </c>
      <c r="J1414" s="46" t="s">
        <v>22</v>
      </c>
      <c r="K1414" s="46" t="s">
        <v>22</v>
      </c>
      <c r="L1414" s="46" t="s">
        <v>22</v>
      </c>
      <c r="M1414" s="46" t="s">
        <v>22</v>
      </c>
      <c r="N1414" s="46" t="s">
        <v>22</v>
      </c>
      <c r="O1414" s="46" t="s">
        <v>22</v>
      </c>
      <c r="P1414" s="46" t="s">
        <v>22</v>
      </c>
      <c r="Q1414" s="46" t="s">
        <v>22</v>
      </c>
      <c r="R1414" s="71" t="s">
        <v>212</v>
      </c>
      <c r="S1414" s="71">
        <v>8894092949</v>
      </c>
      <c r="T1414" s="71" t="s">
        <v>63</v>
      </c>
    </row>
    <row r="1415" spans="1:20" s="63" customFormat="1" ht="30" customHeight="1" x14ac:dyDescent="0.25">
      <c r="A1415" s="3">
        <v>1413</v>
      </c>
      <c r="B1415" s="70" t="s">
        <v>2545</v>
      </c>
      <c r="C1415" s="70" t="s">
        <v>2546</v>
      </c>
      <c r="D1415" s="71">
        <v>16</v>
      </c>
      <c r="E1415" s="71" t="s">
        <v>19</v>
      </c>
      <c r="F1415" s="71" t="s">
        <v>274</v>
      </c>
      <c r="G1415" s="87" t="s">
        <v>62</v>
      </c>
      <c r="H1415" s="44">
        <v>42705</v>
      </c>
      <c r="I1415" s="45">
        <v>125</v>
      </c>
      <c r="J1415" s="46" t="s">
        <v>22</v>
      </c>
      <c r="K1415" s="46" t="s">
        <v>22</v>
      </c>
      <c r="L1415" s="46" t="s">
        <v>22</v>
      </c>
      <c r="M1415" s="46" t="s">
        <v>22</v>
      </c>
      <c r="N1415" s="46" t="s">
        <v>22</v>
      </c>
      <c r="O1415" s="46" t="s">
        <v>22</v>
      </c>
      <c r="P1415" s="46" t="s">
        <v>22</v>
      </c>
      <c r="Q1415" s="46" t="s">
        <v>22</v>
      </c>
      <c r="R1415" s="71" t="s">
        <v>212</v>
      </c>
      <c r="S1415" s="71">
        <v>9418815964</v>
      </c>
      <c r="T1415" s="71" t="s">
        <v>63</v>
      </c>
    </row>
    <row r="1416" spans="1:20" s="63" customFormat="1" ht="30" customHeight="1" x14ac:dyDescent="0.25">
      <c r="A1416" s="3">
        <v>1414</v>
      </c>
      <c r="B1416" s="70" t="s">
        <v>2547</v>
      </c>
      <c r="C1416" s="70" t="s">
        <v>2548</v>
      </c>
      <c r="D1416" s="71">
        <v>18</v>
      </c>
      <c r="E1416" s="71" t="s">
        <v>19</v>
      </c>
      <c r="F1416" s="71" t="s">
        <v>379</v>
      </c>
      <c r="G1416" s="87" t="s">
        <v>62</v>
      </c>
      <c r="H1416" s="44">
        <v>42705</v>
      </c>
      <c r="I1416" s="45">
        <v>125</v>
      </c>
      <c r="J1416" s="46" t="s">
        <v>22</v>
      </c>
      <c r="K1416" s="46" t="s">
        <v>22</v>
      </c>
      <c r="L1416" s="46" t="s">
        <v>22</v>
      </c>
      <c r="M1416" s="46" t="s">
        <v>22</v>
      </c>
      <c r="N1416" s="46" t="s">
        <v>22</v>
      </c>
      <c r="O1416" s="46" t="s">
        <v>22</v>
      </c>
      <c r="P1416" s="46" t="s">
        <v>22</v>
      </c>
      <c r="Q1416" s="46" t="s">
        <v>22</v>
      </c>
      <c r="R1416" s="71" t="s">
        <v>212</v>
      </c>
      <c r="S1416" s="71">
        <v>9736064308</v>
      </c>
      <c r="T1416" s="71" t="s">
        <v>63</v>
      </c>
    </row>
    <row r="1417" spans="1:20" s="63" customFormat="1" ht="30" customHeight="1" x14ac:dyDescent="0.25">
      <c r="A1417" s="3">
        <v>1415</v>
      </c>
      <c r="B1417" s="70" t="s">
        <v>2549</v>
      </c>
      <c r="C1417" s="70" t="s">
        <v>2550</v>
      </c>
      <c r="D1417" s="71">
        <v>17</v>
      </c>
      <c r="E1417" s="71" t="s">
        <v>33</v>
      </c>
      <c r="F1417" s="71" t="s">
        <v>2551</v>
      </c>
      <c r="G1417" s="87" t="s">
        <v>62</v>
      </c>
      <c r="H1417" s="44">
        <v>42705</v>
      </c>
      <c r="I1417" s="45">
        <v>125</v>
      </c>
      <c r="J1417" s="46" t="s">
        <v>22</v>
      </c>
      <c r="K1417" s="46" t="s">
        <v>22</v>
      </c>
      <c r="L1417" s="46" t="s">
        <v>22</v>
      </c>
      <c r="M1417" s="46" t="s">
        <v>22</v>
      </c>
      <c r="N1417" s="46" t="s">
        <v>22</v>
      </c>
      <c r="O1417" s="46" t="s">
        <v>22</v>
      </c>
      <c r="P1417" s="46" t="s">
        <v>22</v>
      </c>
      <c r="Q1417" s="46" t="s">
        <v>22</v>
      </c>
      <c r="R1417" s="71" t="s">
        <v>212</v>
      </c>
      <c r="S1417" s="71">
        <v>7833833121</v>
      </c>
      <c r="T1417" s="71" t="s">
        <v>63</v>
      </c>
    </row>
    <row r="1418" spans="1:20" s="63" customFormat="1" ht="30" customHeight="1" x14ac:dyDescent="0.25">
      <c r="A1418" s="3">
        <v>1416</v>
      </c>
      <c r="B1418" s="70" t="s">
        <v>2552</v>
      </c>
      <c r="C1418" s="70" t="s">
        <v>2553</v>
      </c>
      <c r="D1418" s="71">
        <v>6</v>
      </c>
      <c r="E1418" s="71" t="s">
        <v>33</v>
      </c>
      <c r="F1418" s="71" t="s">
        <v>2492</v>
      </c>
      <c r="G1418" s="87" t="s">
        <v>62</v>
      </c>
      <c r="H1418" s="44">
        <v>42705</v>
      </c>
      <c r="I1418" s="45">
        <v>125</v>
      </c>
      <c r="J1418" s="46" t="s">
        <v>22</v>
      </c>
      <c r="K1418" s="46" t="s">
        <v>22</v>
      </c>
      <c r="L1418" s="46" t="s">
        <v>22</v>
      </c>
      <c r="M1418" s="46" t="s">
        <v>22</v>
      </c>
      <c r="N1418" s="46" t="s">
        <v>22</v>
      </c>
      <c r="O1418" s="46" t="s">
        <v>22</v>
      </c>
      <c r="P1418" s="46" t="s">
        <v>22</v>
      </c>
      <c r="Q1418" s="46" t="s">
        <v>22</v>
      </c>
      <c r="R1418" s="71" t="s">
        <v>212</v>
      </c>
      <c r="S1418" s="71">
        <v>8627851999</v>
      </c>
      <c r="T1418" s="71" t="s">
        <v>63</v>
      </c>
    </row>
    <row r="1419" spans="1:20" s="63" customFormat="1" ht="30" customHeight="1" x14ac:dyDescent="0.25">
      <c r="A1419" s="3">
        <v>1417</v>
      </c>
      <c r="B1419" s="70" t="s">
        <v>2554</v>
      </c>
      <c r="C1419" s="70" t="s">
        <v>2555</v>
      </c>
      <c r="D1419" s="71">
        <v>15</v>
      </c>
      <c r="E1419" s="71" t="s">
        <v>19</v>
      </c>
      <c r="F1419" s="71" t="s">
        <v>2551</v>
      </c>
      <c r="G1419" s="87" t="s">
        <v>62</v>
      </c>
      <c r="H1419" s="44">
        <v>42705</v>
      </c>
      <c r="I1419" s="45">
        <v>125</v>
      </c>
      <c r="J1419" s="46" t="s">
        <v>22</v>
      </c>
      <c r="K1419" s="46" t="s">
        <v>22</v>
      </c>
      <c r="L1419" s="46" t="s">
        <v>22</v>
      </c>
      <c r="M1419" s="46" t="s">
        <v>22</v>
      </c>
      <c r="N1419" s="46" t="s">
        <v>22</v>
      </c>
      <c r="O1419" s="46" t="s">
        <v>22</v>
      </c>
      <c r="P1419" s="46" t="s">
        <v>22</v>
      </c>
      <c r="Q1419" s="46" t="s">
        <v>22</v>
      </c>
      <c r="R1419" s="71" t="s">
        <v>212</v>
      </c>
      <c r="S1419" s="71">
        <v>9736951078</v>
      </c>
      <c r="T1419" s="71" t="s">
        <v>63</v>
      </c>
    </row>
    <row r="1420" spans="1:20" s="63" customFormat="1" ht="30" customHeight="1" x14ac:dyDescent="0.25">
      <c r="A1420" s="3">
        <v>1418</v>
      </c>
      <c r="B1420" s="70" t="s">
        <v>2556</v>
      </c>
      <c r="C1420" s="70" t="s">
        <v>2542</v>
      </c>
      <c r="D1420" s="71">
        <v>16</v>
      </c>
      <c r="E1420" s="71" t="s">
        <v>33</v>
      </c>
      <c r="F1420" s="71" t="s">
        <v>379</v>
      </c>
      <c r="G1420" s="87" t="s">
        <v>62</v>
      </c>
      <c r="H1420" s="44">
        <v>42705</v>
      </c>
      <c r="I1420" s="45">
        <v>125</v>
      </c>
      <c r="J1420" s="46" t="s">
        <v>22</v>
      </c>
      <c r="K1420" s="46" t="s">
        <v>22</v>
      </c>
      <c r="L1420" s="46" t="s">
        <v>22</v>
      </c>
      <c r="M1420" s="46" t="s">
        <v>22</v>
      </c>
      <c r="N1420" s="46" t="s">
        <v>22</v>
      </c>
      <c r="O1420" s="46" t="s">
        <v>22</v>
      </c>
      <c r="P1420" s="46" t="s">
        <v>22</v>
      </c>
      <c r="Q1420" s="46" t="s">
        <v>22</v>
      </c>
      <c r="R1420" s="71" t="s">
        <v>212</v>
      </c>
      <c r="S1420" s="71">
        <v>7807012321</v>
      </c>
      <c r="T1420" s="71" t="s">
        <v>63</v>
      </c>
    </row>
    <row r="1421" spans="1:20" s="63" customFormat="1" ht="30" customHeight="1" x14ac:dyDescent="0.25">
      <c r="A1421" s="3">
        <v>1419</v>
      </c>
      <c r="B1421" s="70" t="s">
        <v>2557</v>
      </c>
      <c r="C1421" s="70" t="s">
        <v>2558</v>
      </c>
      <c r="D1421" s="71">
        <v>17</v>
      </c>
      <c r="E1421" s="71" t="s">
        <v>33</v>
      </c>
      <c r="F1421" s="71" t="s">
        <v>1471</v>
      </c>
      <c r="G1421" s="87" t="s">
        <v>62</v>
      </c>
      <c r="H1421" s="44">
        <v>42705</v>
      </c>
      <c r="I1421" s="45">
        <v>125</v>
      </c>
      <c r="J1421" s="46" t="s">
        <v>22</v>
      </c>
      <c r="K1421" s="46" t="s">
        <v>22</v>
      </c>
      <c r="L1421" s="46" t="s">
        <v>22</v>
      </c>
      <c r="M1421" s="46" t="s">
        <v>22</v>
      </c>
      <c r="N1421" s="46" t="s">
        <v>22</v>
      </c>
      <c r="O1421" s="46" t="s">
        <v>22</v>
      </c>
      <c r="P1421" s="46" t="s">
        <v>22</v>
      </c>
      <c r="Q1421" s="46" t="s">
        <v>22</v>
      </c>
      <c r="R1421" s="71" t="s">
        <v>212</v>
      </c>
      <c r="S1421" s="71">
        <v>9816176381</v>
      </c>
      <c r="T1421" s="71" t="s">
        <v>63</v>
      </c>
    </row>
    <row r="1422" spans="1:20" s="63" customFormat="1" ht="30" customHeight="1" x14ac:dyDescent="0.25">
      <c r="A1422" s="3">
        <v>1420</v>
      </c>
      <c r="B1422" s="70" t="s">
        <v>2559</v>
      </c>
      <c r="C1422" s="70" t="s">
        <v>2542</v>
      </c>
      <c r="D1422" s="71">
        <v>17</v>
      </c>
      <c r="E1422" s="71" t="s">
        <v>33</v>
      </c>
      <c r="F1422" s="71" t="s">
        <v>379</v>
      </c>
      <c r="G1422" s="87" t="s">
        <v>62</v>
      </c>
      <c r="H1422" s="44">
        <v>42705</v>
      </c>
      <c r="I1422" s="45">
        <v>125</v>
      </c>
      <c r="J1422" s="46" t="s">
        <v>22</v>
      </c>
      <c r="K1422" s="46" t="s">
        <v>22</v>
      </c>
      <c r="L1422" s="46" t="s">
        <v>22</v>
      </c>
      <c r="M1422" s="46" t="s">
        <v>22</v>
      </c>
      <c r="N1422" s="46" t="s">
        <v>22</v>
      </c>
      <c r="O1422" s="46" t="s">
        <v>22</v>
      </c>
      <c r="P1422" s="46" t="s">
        <v>22</v>
      </c>
      <c r="Q1422" s="46" t="s">
        <v>22</v>
      </c>
      <c r="R1422" s="71" t="s">
        <v>212</v>
      </c>
      <c r="S1422" s="71">
        <v>9805478248</v>
      </c>
      <c r="T1422" s="71" t="s">
        <v>63</v>
      </c>
    </row>
    <row r="1423" spans="1:20" s="36" customFormat="1" ht="30" customHeight="1" x14ac:dyDescent="0.25">
      <c r="A1423" s="3">
        <v>1421</v>
      </c>
      <c r="B1423" s="34" t="s">
        <v>2560</v>
      </c>
      <c r="C1423" s="34" t="s">
        <v>2561</v>
      </c>
      <c r="D1423" s="33">
        <v>12</v>
      </c>
      <c r="E1423" s="33" t="s">
        <v>19</v>
      </c>
      <c r="F1423" s="33" t="s">
        <v>99</v>
      </c>
      <c r="G1423" s="7" t="s">
        <v>62</v>
      </c>
      <c r="H1423" s="25">
        <v>42706</v>
      </c>
      <c r="I1423" s="26">
        <v>125</v>
      </c>
      <c r="J1423" s="8" t="s">
        <v>22</v>
      </c>
      <c r="K1423" s="8" t="s">
        <v>22</v>
      </c>
      <c r="L1423" s="8" t="s">
        <v>22</v>
      </c>
      <c r="M1423" s="8" t="s">
        <v>22</v>
      </c>
      <c r="N1423" s="8" t="s">
        <v>22</v>
      </c>
      <c r="O1423" s="8" t="s">
        <v>22</v>
      </c>
      <c r="P1423" s="8" t="s">
        <v>22</v>
      </c>
      <c r="Q1423" s="8" t="s">
        <v>22</v>
      </c>
      <c r="R1423" s="33" t="s">
        <v>212</v>
      </c>
      <c r="S1423" s="33">
        <v>9816920400</v>
      </c>
      <c r="T1423" s="33" t="s">
        <v>63</v>
      </c>
    </row>
    <row r="1424" spans="1:20" s="36" customFormat="1" ht="30" customHeight="1" x14ac:dyDescent="0.25">
      <c r="A1424" s="3">
        <v>1422</v>
      </c>
      <c r="B1424" s="34" t="s">
        <v>2562</v>
      </c>
      <c r="C1424" s="34" t="s">
        <v>2563</v>
      </c>
      <c r="D1424" s="33">
        <v>16</v>
      </c>
      <c r="E1424" s="33" t="s">
        <v>19</v>
      </c>
      <c r="F1424" s="33" t="s">
        <v>49</v>
      </c>
      <c r="G1424" s="7" t="s">
        <v>2564</v>
      </c>
      <c r="H1424" s="25">
        <v>42706</v>
      </c>
      <c r="I1424" s="26">
        <v>2113</v>
      </c>
      <c r="J1424" s="8" t="s">
        <v>22</v>
      </c>
      <c r="K1424" s="8" t="s">
        <v>22</v>
      </c>
      <c r="L1424" s="8" t="s">
        <v>22</v>
      </c>
      <c r="M1424" s="8" t="s">
        <v>22</v>
      </c>
      <c r="N1424" s="8" t="s">
        <v>22</v>
      </c>
      <c r="O1424" s="8" t="s">
        <v>22</v>
      </c>
      <c r="P1424" s="8" t="s">
        <v>22</v>
      </c>
      <c r="Q1424" s="8" t="s">
        <v>22</v>
      </c>
      <c r="R1424" s="33" t="s">
        <v>212</v>
      </c>
      <c r="S1424" s="33">
        <v>8627865469</v>
      </c>
      <c r="T1424" s="33" t="s">
        <v>30</v>
      </c>
    </row>
    <row r="1425" spans="1:20" s="36" customFormat="1" ht="30" customHeight="1" x14ac:dyDescent="0.25">
      <c r="A1425" s="3">
        <v>1423</v>
      </c>
      <c r="B1425" s="34" t="s">
        <v>2565</v>
      </c>
      <c r="C1425" s="34" t="s">
        <v>2563</v>
      </c>
      <c r="D1425" s="33">
        <v>18</v>
      </c>
      <c r="E1425" s="33" t="s">
        <v>19</v>
      </c>
      <c r="F1425" s="33" t="s">
        <v>49</v>
      </c>
      <c r="G1425" s="7" t="s">
        <v>2566</v>
      </c>
      <c r="H1425" s="25">
        <v>42706</v>
      </c>
      <c r="I1425" s="26">
        <v>1414</v>
      </c>
      <c r="J1425" s="8" t="s">
        <v>22</v>
      </c>
      <c r="K1425" s="8" t="s">
        <v>22</v>
      </c>
      <c r="L1425" s="8" t="s">
        <v>22</v>
      </c>
      <c r="M1425" s="8" t="s">
        <v>22</v>
      </c>
      <c r="N1425" s="8" t="s">
        <v>22</v>
      </c>
      <c r="O1425" s="8" t="s">
        <v>22</v>
      </c>
      <c r="P1425" s="8" t="s">
        <v>22</v>
      </c>
      <c r="Q1425" s="8" t="s">
        <v>22</v>
      </c>
      <c r="R1425" s="33" t="s">
        <v>212</v>
      </c>
      <c r="S1425" s="33">
        <v>8627882815</v>
      </c>
      <c r="T1425" s="33" t="s">
        <v>30</v>
      </c>
    </row>
    <row r="1426" spans="1:20" s="36" customFormat="1" ht="30" customHeight="1" x14ac:dyDescent="0.25">
      <c r="A1426" s="3">
        <v>1424</v>
      </c>
      <c r="B1426" s="34" t="s">
        <v>2567</v>
      </c>
      <c r="C1426" s="34" t="s">
        <v>2568</v>
      </c>
      <c r="D1426" s="33">
        <v>9</v>
      </c>
      <c r="E1426" s="33" t="s">
        <v>33</v>
      </c>
      <c r="F1426" s="33" t="s">
        <v>49</v>
      </c>
      <c r="G1426" s="7" t="s">
        <v>2569</v>
      </c>
      <c r="H1426" s="25">
        <v>42706</v>
      </c>
      <c r="I1426" s="26">
        <v>9188</v>
      </c>
      <c r="J1426" s="8" t="s">
        <v>22</v>
      </c>
      <c r="K1426" s="8" t="s">
        <v>22</v>
      </c>
      <c r="L1426" s="8" t="s">
        <v>22</v>
      </c>
      <c r="M1426" s="8" t="s">
        <v>22</v>
      </c>
      <c r="N1426" s="8" t="s">
        <v>22</v>
      </c>
      <c r="O1426" s="8" t="s">
        <v>22</v>
      </c>
      <c r="P1426" s="8" t="s">
        <v>22</v>
      </c>
      <c r="Q1426" s="8" t="s">
        <v>22</v>
      </c>
      <c r="R1426" s="33" t="s">
        <v>212</v>
      </c>
      <c r="S1426" s="33">
        <v>8894163543</v>
      </c>
      <c r="T1426" s="33" t="s">
        <v>30</v>
      </c>
    </row>
    <row r="1427" spans="1:20" s="36" customFormat="1" ht="30" customHeight="1" x14ac:dyDescent="0.25">
      <c r="A1427" s="3">
        <v>1425</v>
      </c>
      <c r="B1427" s="34" t="s">
        <v>2570</v>
      </c>
      <c r="C1427" s="34" t="s">
        <v>2571</v>
      </c>
      <c r="D1427" s="33">
        <v>15</v>
      </c>
      <c r="E1427" s="33" t="s">
        <v>19</v>
      </c>
      <c r="F1427" s="33" t="s">
        <v>49</v>
      </c>
      <c r="G1427" s="7" t="s">
        <v>2564</v>
      </c>
      <c r="H1427" s="25">
        <v>42706</v>
      </c>
      <c r="I1427" s="26">
        <v>2113</v>
      </c>
      <c r="J1427" s="8" t="s">
        <v>22</v>
      </c>
      <c r="K1427" s="8" t="s">
        <v>22</v>
      </c>
      <c r="L1427" s="8" t="s">
        <v>22</v>
      </c>
      <c r="M1427" s="8" t="s">
        <v>22</v>
      </c>
      <c r="N1427" s="8" t="s">
        <v>22</v>
      </c>
      <c r="O1427" s="8" t="s">
        <v>22</v>
      </c>
      <c r="P1427" s="8" t="s">
        <v>22</v>
      </c>
      <c r="Q1427" s="8" t="s">
        <v>22</v>
      </c>
      <c r="R1427" s="33" t="s">
        <v>212</v>
      </c>
      <c r="S1427" s="33">
        <v>8894748830</v>
      </c>
      <c r="T1427" s="33" t="s">
        <v>351</v>
      </c>
    </row>
    <row r="1428" spans="1:20" s="36" customFormat="1" ht="30" customHeight="1" x14ac:dyDescent="0.25">
      <c r="A1428" s="3">
        <v>1426</v>
      </c>
      <c r="B1428" s="34" t="s">
        <v>2572</v>
      </c>
      <c r="C1428" s="34" t="s">
        <v>2573</v>
      </c>
      <c r="D1428" s="33">
        <v>15</v>
      </c>
      <c r="E1428" s="33" t="s">
        <v>19</v>
      </c>
      <c r="F1428" s="33" t="s">
        <v>2574</v>
      </c>
      <c r="G1428" s="7" t="s">
        <v>2575</v>
      </c>
      <c r="H1428" s="25">
        <v>42706</v>
      </c>
      <c r="I1428" s="26">
        <v>1356</v>
      </c>
      <c r="J1428" s="8" t="s">
        <v>22</v>
      </c>
      <c r="K1428" s="8" t="s">
        <v>22</v>
      </c>
      <c r="L1428" s="8" t="s">
        <v>22</v>
      </c>
      <c r="M1428" s="8" t="s">
        <v>22</v>
      </c>
      <c r="N1428" s="8" t="s">
        <v>22</v>
      </c>
      <c r="O1428" s="8" t="s">
        <v>22</v>
      </c>
      <c r="P1428" s="8" t="s">
        <v>22</v>
      </c>
      <c r="Q1428" s="8" t="s">
        <v>22</v>
      </c>
      <c r="R1428" s="33" t="s">
        <v>212</v>
      </c>
      <c r="S1428" s="33">
        <v>9418754729</v>
      </c>
      <c r="T1428" s="33" t="s">
        <v>30</v>
      </c>
    </row>
    <row r="1429" spans="1:20" s="36" customFormat="1" ht="30" customHeight="1" x14ac:dyDescent="0.25">
      <c r="A1429" s="3">
        <v>1427</v>
      </c>
      <c r="B1429" s="34" t="s">
        <v>2576</v>
      </c>
      <c r="C1429" s="34" t="s">
        <v>2577</v>
      </c>
      <c r="D1429" s="33">
        <v>17</v>
      </c>
      <c r="E1429" s="33" t="s">
        <v>33</v>
      </c>
      <c r="F1429" s="33" t="s">
        <v>61</v>
      </c>
      <c r="G1429" s="7" t="s">
        <v>62</v>
      </c>
      <c r="H1429" s="25">
        <v>42706</v>
      </c>
      <c r="I1429" s="26">
        <v>125</v>
      </c>
      <c r="J1429" s="8" t="s">
        <v>22</v>
      </c>
      <c r="K1429" s="8" t="s">
        <v>22</v>
      </c>
      <c r="L1429" s="8" t="s">
        <v>22</v>
      </c>
      <c r="M1429" s="8" t="s">
        <v>22</v>
      </c>
      <c r="N1429" s="8" t="s">
        <v>22</v>
      </c>
      <c r="O1429" s="8" t="s">
        <v>22</v>
      </c>
      <c r="P1429" s="8" t="s">
        <v>22</v>
      </c>
      <c r="Q1429" s="8" t="s">
        <v>22</v>
      </c>
      <c r="R1429" s="33" t="s">
        <v>212</v>
      </c>
      <c r="S1429" s="33">
        <v>8894289617</v>
      </c>
      <c r="T1429" s="33" t="s">
        <v>63</v>
      </c>
    </row>
    <row r="1430" spans="1:20" s="36" customFormat="1" ht="30" customHeight="1" x14ac:dyDescent="0.25">
      <c r="A1430" s="3">
        <v>1428</v>
      </c>
      <c r="B1430" s="34" t="s">
        <v>2578</v>
      </c>
      <c r="C1430" s="34" t="s">
        <v>2571</v>
      </c>
      <c r="D1430" s="33">
        <v>14</v>
      </c>
      <c r="E1430" s="33" t="s">
        <v>19</v>
      </c>
      <c r="F1430" s="33" t="s">
        <v>135</v>
      </c>
      <c r="G1430" s="7" t="s">
        <v>142</v>
      </c>
      <c r="H1430" s="25">
        <v>42706</v>
      </c>
      <c r="I1430" s="26">
        <v>545</v>
      </c>
      <c r="J1430" s="8" t="s">
        <v>22</v>
      </c>
      <c r="K1430" s="8" t="s">
        <v>22</v>
      </c>
      <c r="L1430" s="8" t="s">
        <v>22</v>
      </c>
      <c r="M1430" s="8" t="s">
        <v>22</v>
      </c>
      <c r="N1430" s="8" t="s">
        <v>22</v>
      </c>
      <c r="O1430" s="8" t="s">
        <v>22</v>
      </c>
      <c r="P1430" s="8" t="s">
        <v>22</v>
      </c>
      <c r="Q1430" s="8" t="s">
        <v>22</v>
      </c>
      <c r="R1430" s="33" t="s">
        <v>212</v>
      </c>
      <c r="S1430" s="33">
        <v>8894252617</v>
      </c>
      <c r="T1430" s="33" t="s">
        <v>30</v>
      </c>
    </row>
    <row r="1431" spans="1:20" s="36" customFormat="1" ht="30" customHeight="1" x14ac:dyDescent="0.25">
      <c r="A1431" s="3">
        <v>1429</v>
      </c>
      <c r="B1431" s="34" t="s">
        <v>2579</v>
      </c>
      <c r="C1431" s="34" t="s">
        <v>2563</v>
      </c>
      <c r="D1431" s="33">
        <v>12</v>
      </c>
      <c r="E1431" s="33" t="s">
        <v>19</v>
      </c>
      <c r="F1431" s="33" t="s">
        <v>197</v>
      </c>
      <c r="G1431" s="7" t="s">
        <v>2566</v>
      </c>
      <c r="H1431" s="25">
        <v>42706</v>
      </c>
      <c r="I1431" s="26">
        <v>1414</v>
      </c>
      <c r="J1431" s="8" t="s">
        <v>22</v>
      </c>
      <c r="K1431" s="8" t="s">
        <v>22</v>
      </c>
      <c r="L1431" s="8" t="s">
        <v>22</v>
      </c>
      <c r="M1431" s="8" t="s">
        <v>22</v>
      </c>
      <c r="N1431" s="8" t="s">
        <v>22</v>
      </c>
      <c r="O1431" s="8" t="s">
        <v>22</v>
      </c>
      <c r="P1431" s="8" t="s">
        <v>22</v>
      </c>
      <c r="Q1431" s="8" t="s">
        <v>22</v>
      </c>
      <c r="R1431" s="33" t="s">
        <v>212</v>
      </c>
      <c r="S1431" s="33">
        <v>8894509716</v>
      </c>
      <c r="T1431" s="33" t="s">
        <v>30</v>
      </c>
    </row>
    <row r="1432" spans="1:20" s="36" customFormat="1" ht="30" customHeight="1" x14ac:dyDescent="0.25">
      <c r="A1432" s="3">
        <v>1430</v>
      </c>
      <c r="B1432" s="34" t="s">
        <v>2580</v>
      </c>
      <c r="C1432" s="34" t="s">
        <v>2581</v>
      </c>
      <c r="D1432" s="33">
        <v>12</v>
      </c>
      <c r="E1432" s="33" t="s">
        <v>33</v>
      </c>
      <c r="F1432" s="33" t="s">
        <v>49</v>
      </c>
      <c r="G1432" s="7" t="s">
        <v>62</v>
      </c>
      <c r="H1432" s="25">
        <v>42706</v>
      </c>
      <c r="I1432" s="26">
        <v>125</v>
      </c>
      <c r="J1432" s="8" t="s">
        <v>22</v>
      </c>
      <c r="K1432" s="8" t="s">
        <v>22</v>
      </c>
      <c r="L1432" s="8" t="s">
        <v>22</v>
      </c>
      <c r="M1432" s="8" t="s">
        <v>22</v>
      </c>
      <c r="N1432" s="8" t="s">
        <v>22</v>
      </c>
      <c r="O1432" s="8" t="s">
        <v>22</v>
      </c>
      <c r="P1432" s="8" t="s">
        <v>22</v>
      </c>
      <c r="Q1432" s="8" t="s">
        <v>22</v>
      </c>
      <c r="R1432" s="33" t="s">
        <v>212</v>
      </c>
      <c r="S1432" s="33">
        <v>9805020029</v>
      </c>
      <c r="T1432" s="33" t="s">
        <v>63</v>
      </c>
    </row>
    <row r="1433" spans="1:20" ht="30" customHeight="1" x14ac:dyDescent="0.25">
      <c r="A1433" s="3">
        <v>1431</v>
      </c>
      <c r="B1433" s="34" t="s">
        <v>2702</v>
      </c>
      <c r="C1433" s="34" t="s">
        <v>2703</v>
      </c>
      <c r="D1433" s="33">
        <v>16</v>
      </c>
      <c r="E1433" s="33" t="s">
        <v>33</v>
      </c>
      <c r="F1433" s="33" t="s">
        <v>49</v>
      </c>
      <c r="G1433" s="7" t="s">
        <v>1084</v>
      </c>
      <c r="H1433" s="25">
        <v>42730</v>
      </c>
      <c r="I1433" s="26">
        <v>4500</v>
      </c>
      <c r="J1433" s="8" t="s">
        <v>22</v>
      </c>
      <c r="K1433" s="8" t="s">
        <v>22</v>
      </c>
      <c r="L1433" s="8" t="s">
        <v>22</v>
      </c>
      <c r="M1433" s="8" t="s">
        <v>22</v>
      </c>
      <c r="N1433" s="8" t="s">
        <v>22</v>
      </c>
      <c r="O1433" s="8" t="s">
        <v>22</v>
      </c>
      <c r="P1433" s="8" t="s">
        <v>22</v>
      </c>
      <c r="Q1433" s="8" t="s">
        <v>22</v>
      </c>
      <c r="R1433" s="33" t="s">
        <v>36</v>
      </c>
      <c r="S1433" s="33">
        <v>9736702442</v>
      </c>
      <c r="T1433" s="33" t="s">
        <v>531</v>
      </c>
    </row>
    <row r="1434" spans="1:20" ht="30" customHeight="1" x14ac:dyDescent="0.25">
      <c r="A1434" s="3">
        <v>1432</v>
      </c>
      <c r="B1434" s="34" t="s">
        <v>2704</v>
      </c>
      <c r="C1434" s="34" t="s">
        <v>2705</v>
      </c>
      <c r="D1434" s="33">
        <v>15</v>
      </c>
      <c r="E1434" s="33" t="s">
        <v>19</v>
      </c>
      <c r="F1434" s="33" t="s">
        <v>395</v>
      </c>
      <c r="G1434" s="7" t="s">
        <v>2706</v>
      </c>
      <c r="H1434" s="25">
        <v>42730</v>
      </c>
      <c r="I1434" s="26">
        <v>1194</v>
      </c>
      <c r="J1434" s="8" t="s">
        <v>22</v>
      </c>
      <c r="K1434" s="8" t="s">
        <v>22</v>
      </c>
      <c r="L1434" s="8" t="s">
        <v>22</v>
      </c>
      <c r="M1434" s="8" t="s">
        <v>22</v>
      </c>
      <c r="N1434" s="8" t="s">
        <v>22</v>
      </c>
      <c r="O1434" s="8" t="s">
        <v>22</v>
      </c>
      <c r="P1434" s="8" t="s">
        <v>22</v>
      </c>
      <c r="Q1434" s="8" t="s">
        <v>22</v>
      </c>
      <c r="R1434" s="33" t="s">
        <v>23</v>
      </c>
      <c r="S1434" s="33">
        <v>7807918990</v>
      </c>
      <c r="T1434" s="33" t="s">
        <v>30</v>
      </c>
    </row>
    <row r="1435" spans="1:20" ht="30" customHeight="1" x14ac:dyDescent="0.25">
      <c r="A1435" s="3">
        <v>1433</v>
      </c>
      <c r="B1435" s="34" t="s">
        <v>2707</v>
      </c>
      <c r="C1435" s="34" t="s">
        <v>2708</v>
      </c>
      <c r="D1435" s="33">
        <v>14</v>
      </c>
      <c r="E1435" s="33" t="s">
        <v>19</v>
      </c>
      <c r="F1435" s="33" t="s">
        <v>274</v>
      </c>
      <c r="G1435" s="7" t="s">
        <v>2706</v>
      </c>
      <c r="H1435" s="25">
        <v>42730</v>
      </c>
      <c r="I1435" s="26">
        <v>1194</v>
      </c>
      <c r="J1435" s="8" t="s">
        <v>22</v>
      </c>
      <c r="K1435" s="8" t="s">
        <v>22</v>
      </c>
      <c r="L1435" s="8" t="s">
        <v>22</v>
      </c>
      <c r="M1435" s="8" t="s">
        <v>22</v>
      </c>
      <c r="N1435" s="8" t="s">
        <v>22</v>
      </c>
      <c r="O1435" s="8" t="s">
        <v>22</v>
      </c>
      <c r="P1435" s="8" t="s">
        <v>22</v>
      </c>
      <c r="Q1435" s="8" t="s">
        <v>22</v>
      </c>
      <c r="R1435" s="33" t="s">
        <v>36</v>
      </c>
      <c r="S1435" s="33">
        <v>8988443990</v>
      </c>
      <c r="T1435" s="33" t="s">
        <v>30</v>
      </c>
    </row>
    <row r="1436" spans="1:20" ht="30" customHeight="1" x14ac:dyDescent="0.25">
      <c r="A1436" s="3">
        <v>1434</v>
      </c>
      <c r="B1436" s="34" t="s">
        <v>2709</v>
      </c>
      <c r="C1436" s="34" t="s">
        <v>362</v>
      </c>
      <c r="D1436" s="33">
        <v>13</v>
      </c>
      <c r="E1436" s="33" t="s">
        <v>19</v>
      </c>
      <c r="F1436" s="33" t="s">
        <v>944</v>
      </c>
      <c r="G1436" s="7" t="s">
        <v>2710</v>
      </c>
      <c r="H1436" s="25">
        <v>42730</v>
      </c>
      <c r="I1436" s="26">
        <v>1923</v>
      </c>
      <c r="J1436" s="8" t="s">
        <v>22</v>
      </c>
      <c r="K1436" s="8" t="s">
        <v>22</v>
      </c>
      <c r="L1436" s="8" t="s">
        <v>22</v>
      </c>
      <c r="M1436" s="8" t="s">
        <v>22</v>
      </c>
      <c r="N1436" s="8" t="s">
        <v>22</v>
      </c>
      <c r="O1436" s="8" t="s">
        <v>22</v>
      </c>
      <c r="P1436" s="8" t="s">
        <v>22</v>
      </c>
      <c r="Q1436" s="8" t="s">
        <v>22</v>
      </c>
      <c r="R1436" s="33" t="s">
        <v>36</v>
      </c>
      <c r="S1436" s="33">
        <v>9882561159</v>
      </c>
      <c r="T1436" s="33" t="s">
        <v>30</v>
      </c>
    </row>
    <row r="1437" spans="1:20" ht="30" customHeight="1" x14ac:dyDescent="0.25">
      <c r="A1437" s="3">
        <v>1435</v>
      </c>
      <c r="B1437" s="100" t="s">
        <v>2711</v>
      </c>
      <c r="C1437" s="34" t="s">
        <v>2712</v>
      </c>
      <c r="D1437" s="99">
        <v>5</v>
      </c>
      <c r="E1437" s="99" t="s">
        <v>19</v>
      </c>
      <c r="F1437" s="33" t="s">
        <v>1612</v>
      </c>
      <c r="G1437" s="7" t="s">
        <v>2713</v>
      </c>
      <c r="H1437" s="25">
        <v>42730</v>
      </c>
      <c r="I1437" s="26">
        <v>1923</v>
      </c>
      <c r="J1437" s="8" t="s">
        <v>22</v>
      </c>
      <c r="K1437" s="8" t="s">
        <v>22</v>
      </c>
      <c r="L1437" s="8" t="s">
        <v>22</v>
      </c>
      <c r="M1437" s="8" t="s">
        <v>22</v>
      </c>
      <c r="N1437" s="8" t="s">
        <v>22</v>
      </c>
      <c r="O1437" s="8" t="s">
        <v>22</v>
      </c>
      <c r="P1437" s="8" t="s">
        <v>22</v>
      </c>
      <c r="Q1437" s="8" t="s">
        <v>22</v>
      </c>
      <c r="R1437" s="99" t="s">
        <v>36</v>
      </c>
      <c r="S1437" s="99">
        <v>7018616810</v>
      </c>
      <c r="T1437" s="99" t="s">
        <v>30</v>
      </c>
    </row>
    <row r="1438" spans="1:20" ht="30" customHeight="1" x14ac:dyDescent="0.25">
      <c r="A1438" s="3">
        <v>1436</v>
      </c>
      <c r="B1438" s="34" t="s">
        <v>2714</v>
      </c>
      <c r="C1438" s="34" t="s">
        <v>2715</v>
      </c>
      <c r="D1438" s="33">
        <v>16</v>
      </c>
      <c r="E1438" s="33" t="s">
        <v>19</v>
      </c>
      <c r="F1438" s="33" t="s">
        <v>379</v>
      </c>
      <c r="G1438" s="7" t="s">
        <v>2716</v>
      </c>
      <c r="H1438" s="25">
        <v>42730</v>
      </c>
      <c r="I1438" s="26">
        <v>1923</v>
      </c>
      <c r="J1438" s="8" t="s">
        <v>22</v>
      </c>
      <c r="K1438" s="8" t="s">
        <v>22</v>
      </c>
      <c r="L1438" s="8" t="s">
        <v>22</v>
      </c>
      <c r="M1438" s="8" t="s">
        <v>22</v>
      </c>
      <c r="N1438" s="8" t="s">
        <v>22</v>
      </c>
      <c r="O1438" s="8" t="s">
        <v>22</v>
      </c>
      <c r="P1438" s="8" t="s">
        <v>22</v>
      </c>
      <c r="Q1438" s="8" t="s">
        <v>22</v>
      </c>
      <c r="R1438" s="33" t="s">
        <v>36</v>
      </c>
      <c r="S1438" s="33">
        <v>9459087629</v>
      </c>
      <c r="T1438" s="33" t="s">
        <v>30</v>
      </c>
    </row>
    <row r="1439" spans="1:20" ht="30" customHeight="1" x14ac:dyDescent="0.25">
      <c r="A1439" s="3">
        <v>1437</v>
      </c>
      <c r="B1439" s="34" t="s">
        <v>2717</v>
      </c>
      <c r="C1439" s="34" t="s">
        <v>2712</v>
      </c>
      <c r="D1439" s="33">
        <v>14</v>
      </c>
      <c r="E1439" s="33" t="s">
        <v>19</v>
      </c>
      <c r="F1439" s="33" t="s">
        <v>61</v>
      </c>
      <c r="G1439" s="7" t="s">
        <v>1084</v>
      </c>
      <c r="H1439" s="25">
        <v>42730</v>
      </c>
      <c r="I1439" s="26">
        <v>4500</v>
      </c>
      <c r="J1439" s="8" t="s">
        <v>22</v>
      </c>
      <c r="K1439" s="8" t="s">
        <v>22</v>
      </c>
      <c r="L1439" s="8" t="s">
        <v>22</v>
      </c>
      <c r="M1439" s="8" t="s">
        <v>22</v>
      </c>
      <c r="N1439" s="8" t="s">
        <v>22</v>
      </c>
      <c r="O1439" s="8" t="s">
        <v>22</v>
      </c>
      <c r="P1439" s="8" t="s">
        <v>22</v>
      </c>
      <c r="Q1439" s="8" t="s">
        <v>22</v>
      </c>
      <c r="R1439" s="33" t="s">
        <v>36</v>
      </c>
      <c r="S1439" s="33">
        <v>7018616810</v>
      </c>
      <c r="T1439" s="33" t="s">
        <v>531</v>
      </c>
    </row>
    <row r="1440" spans="1:20" ht="30" customHeight="1" x14ac:dyDescent="0.25">
      <c r="A1440" s="3">
        <v>1438</v>
      </c>
      <c r="B1440" s="34" t="s">
        <v>3207</v>
      </c>
      <c r="C1440" s="34" t="s">
        <v>2712</v>
      </c>
      <c r="D1440" s="33">
        <v>17</v>
      </c>
      <c r="E1440" s="33" t="s">
        <v>33</v>
      </c>
      <c r="F1440" s="33" t="s">
        <v>99</v>
      </c>
      <c r="G1440" s="7" t="s">
        <v>1084</v>
      </c>
      <c r="H1440" s="25">
        <v>42730</v>
      </c>
      <c r="I1440" s="26">
        <v>4500</v>
      </c>
      <c r="J1440" s="8" t="s">
        <v>22</v>
      </c>
      <c r="K1440" s="8" t="s">
        <v>22</v>
      </c>
      <c r="L1440" s="8" t="s">
        <v>22</v>
      </c>
      <c r="M1440" s="8" t="s">
        <v>22</v>
      </c>
      <c r="N1440" s="8" t="s">
        <v>22</v>
      </c>
      <c r="O1440" s="8" t="s">
        <v>22</v>
      </c>
      <c r="P1440" s="8" t="s">
        <v>22</v>
      </c>
      <c r="Q1440" s="8" t="s">
        <v>22</v>
      </c>
      <c r="R1440" s="33" t="s">
        <v>36</v>
      </c>
      <c r="S1440" s="33">
        <v>7018616810</v>
      </c>
      <c r="T1440" s="33" t="s">
        <v>531</v>
      </c>
    </row>
    <row r="1441" spans="1:20" ht="30" customHeight="1" x14ac:dyDescent="0.25">
      <c r="A1441" s="3">
        <v>1439</v>
      </c>
      <c r="B1441" s="34" t="s">
        <v>2718</v>
      </c>
      <c r="C1441" s="34" t="s">
        <v>2712</v>
      </c>
      <c r="D1441" s="33">
        <v>17</v>
      </c>
      <c r="E1441" s="33" t="s">
        <v>33</v>
      </c>
      <c r="F1441" s="33" t="s">
        <v>61</v>
      </c>
      <c r="G1441" s="7" t="s">
        <v>1084</v>
      </c>
      <c r="H1441" s="25">
        <v>42730</v>
      </c>
      <c r="I1441" s="26">
        <v>4500</v>
      </c>
      <c r="J1441" s="8" t="s">
        <v>22</v>
      </c>
      <c r="K1441" s="8" t="s">
        <v>22</v>
      </c>
      <c r="L1441" s="8" t="s">
        <v>22</v>
      </c>
      <c r="M1441" s="8" t="s">
        <v>22</v>
      </c>
      <c r="N1441" s="8" t="s">
        <v>22</v>
      </c>
      <c r="O1441" s="8" t="s">
        <v>22</v>
      </c>
      <c r="P1441" s="8" t="s">
        <v>22</v>
      </c>
      <c r="Q1441" s="8" t="s">
        <v>22</v>
      </c>
      <c r="R1441" s="33" t="s">
        <v>36</v>
      </c>
      <c r="S1441" s="33">
        <v>7018616810</v>
      </c>
      <c r="T1441" s="33" t="s">
        <v>531</v>
      </c>
    </row>
    <row r="1442" spans="1:20" ht="30" customHeight="1" x14ac:dyDescent="0.25">
      <c r="A1442" s="3">
        <v>1440</v>
      </c>
      <c r="B1442" s="34" t="s">
        <v>2719</v>
      </c>
      <c r="C1442" s="34" t="s">
        <v>2712</v>
      </c>
      <c r="D1442" s="33">
        <v>6</v>
      </c>
      <c r="E1442" s="99" t="s">
        <v>19</v>
      </c>
      <c r="F1442" s="33" t="s">
        <v>135</v>
      </c>
      <c r="G1442" s="7" t="s">
        <v>1084</v>
      </c>
      <c r="H1442" s="25">
        <v>42730</v>
      </c>
      <c r="I1442" s="26">
        <v>4500</v>
      </c>
      <c r="J1442" s="8" t="s">
        <v>22</v>
      </c>
      <c r="K1442" s="8" t="s">
        <v>22</v>
      </c>
      <c r="L1442" s="8" t="s">
        <v>22</v>
      </c>
      <c r="M1442" s="8" t="s">
        <v>22</v>
      </c>
      <c r="N1442" s="8" t="s">
        <v>22</v>
      </c>
      <c r="O1442" s="8" t="s">
        <v>22</v>
      </c>
      <c r="P1442" s="8" t="s">
        <v>22</v>
      </c>
      <c r="Q1442" s="8" t="s">
        <v>22</v>
      </c>
      <c r="R1442" s="99" t="s">
        <v>36</v>
      </c>
      <c r="S1442" s="99">
        <v>7018616810</v>
      </c>
      <c r="T1442" s="99" t="s">
        <v>531</v>
      </c>
    </row>
    <row r="1443" spans="1:20" ht="30" customHeight="1" x14ac:dyDescent="0.25">
      <c r="A1443" s="3">
        <v>1441</v>
      </c>
      <c r="B1443" s="34" t="s">
        <v>2720</v>
      </c>
      <c r="C1443" s="34" t="s">
        <v>2712</v>
      </c>
      <c r="D1443" s="33">
        <v>18</v>
      </c>
      <c r="E1443" s="99" t="s">
        <v>19</v>
      </c>
      <c r="F1443" s="33" t="s">
        <v>395</v>
      </c>
      <c r="G1443" s="7" t="s">
        <v>1084</v>
      </c>
      <c r="H1443" s="25">
        <v>42730</v>
      </c>
      <c r="I1443" s="26">
        <v>4500</v>
      </c>
      <c r="J1443" s="8" t="s">
        <v>22</v>
      </c>
      <c r="K1443" s="8" t="s">
        <v>22</v>
      </c>
      <c r="L1443" s="8" t="s">
        <v>22</v>
      </c>
      <c r="M1443" s="8" t="s">
        <v>22</v>
      </c>
      <c r="N1443" s="8" t="s">
        <v>22</v>
      </c>
      <c r="O1443" s="8" t="s">
        <v>22</v>
      </c>
      <c r="P1443" s="8" t="s">
        <v>22</v>
      </c>
      <c r="Q1443" s="8" t="s">
        <v>22</v>
      </c>
      <c r="R1443" s="99" t="s">
        <v>23</v>
      </c>
      <c r="S1443" s="99">
        <v>7018616810</v>
      </c>
      <c r="T1443" s="99" t="s">
        <v>531</v>
      </c>
    </row>
    <row r="1444" spans="1:20" ht="30" customHeight="1" x14ac:dyDescent="0.25">
      <c r="A1444" s="3">
        <v>1442</v>
      </c>
      <c r="B1444" s="34" t="s">
        <v>2721</v>
      </c>
      <c r="C1444" s="34" t="s">
        <v>2712</v>
      </c>
      <c r="D1444" s="33">
        <v>8</v>
      </c>
      <c r="E1444" s="99" t="s">
        <v>19</v>
      </c>
      <c r="F1444" s="33" t="s">
        <v>99</v>
      </c>
      <c r="G1444" s="7" t="s">
        <v>1084</v>
      </c>
      <c r="H1444" s="25">
        <v>42730</v>
      </c>
      <c r="I1444" s="26">
        <v>4500</v>
      </c>
      <c r="J1444" s="8" t="s">
        <v>22</v>
      </c>
      <c r="K1444" s="8" t="s">
        <v>22</v>
      </c>
      <c r="L1444" s="8" t="s">
        <v>22</v>
      </c>
      <c r="M1444" s="8" t="s">
        <v>22</v>
      </c>
      <c r="N1444" s="8" t="s">
        <v>22</v>
      </c>
      <c r="O1444" s="8" t="s">
        <v>22</v>
      </c>
      <c r="P1444" s="8" t="s">
        <v>22</v>
      </c>
      <c r="Q1444" s="8" t="s">
        <v>22</v>
      </c>
      <c r="R1444" s="99" t="s">
        <v>23</v>
      </c>
      <c r="S1444" s="99">
        <v>7018616810</v>
      </c>
      <c r="T1444" s="99" t="s">
        <v>531</v>
      </c>
    </row>
    <row r="1445" spans="1:20" ht="30" customHeight="1" x14ac:dyDescent="0.25">
      <c r="A1445" s="3">
        <v>1443</v>
      </c>
      <c r="B1445" s="70" t="s">
        <v>2722</v>
      </c>
      <c r="C1445" s="70" t="s">
        <v>2723</v>
      </c>
      <c r="D1445" s="71">
        <v>16</v>
      </c>
      <c r="E1445" s="71" t="s">
        <v>19</v>
      </c>
      <c r="F1445" s="71" t="s">
        <v>39</v>
      </c>
      <c r="G1445" s="87" t="s">
        <v>35</v>
      </c>
      <c r="H1445" s="44">
        <v>42731</v>
      </c>
      <c r="I1445" s="45">
        <v>6900</v>
      </c>
      <c r="J1445" s="46" t="s">
        <v>22</v>
      </c>
      <c r="K1445" s="46" t="s">
        <v>22</v>
      </c>
      <c r="L1445" s="46" t="s">
        <v>22</v>
      </c>
      <c r="M1445" s="46" t="s">
        <v>22</v>
      </c>
      <c r="N1445" s="46" t="s">
        <v>22</v>
      </c>
      <c r="O1445" s="46" t="s">
        <v>22</v>
      </c>
      <c r="P1445" s="46" t="s">
        <v>22</v>
      </c>
      <c r="Q1445" s="46" t="s">
        <v>22</v>
      </c>
      <c r="R1445" s="71" t="s">
        <v>23</v>
      </c>
      <c r="S1445" s="71">
        <v>9816599233</v>
      </c>
      <c r="T1445" s="71" t="s">
        <v>30</v>
      </c>
    </row>
    <row r="1446" spans="1:20" ht="30" customHeight="1" x14ac:dyDescent="0.25">
      <c r="A1446" s="3">
        <v>1444</v>
      </c>
      <c r="B1446" s="70" t="s">
        <v>2724</v>
      </c>
      <c r="C1446" s="70" t="s">
        <v>2725</v>
      </c>
      <c r="D1446" s="71">
        <v>11</v>
      </c>
      <c r="E1446" s="71" t="s">
        <v>19</v>
      </c>
      <c r="F1446" s="71" t="s">
        <v>99</v>
      </c>
      <c r="G1446" s="87" t="s">
        <v>2726</v>
      </c>
      <c r="H1446" s="44">
        <v>42731</v>
      </c>
      <c r="I1446" s="45">
        <v>11700</v>
      </c>
      <c r="J1446" s="46" t="s">
        <v>22</v>
      </c>
      <c r="K1446" s="46" t="s">
        <v>22</v>
      </c>
      <c r="L1446" s="46" t="s">
        <v>22</v>
      </c>
      <c r="M1446" s="46" t="s">
        <v>22</v>
      </c>
      <c r="N1446" s="46" t="s">
        <v>22</v>
      </c>
      <c r="O1446" s="46" t="s">
        <v>22</v>
      </c>
      <c r="P1446" s="46" t="s">
        <v>22</v>
      </c>
      <c r="Q1446" s="46" t="s">
        <v>22</v>
      </c>
      <c r="R1446" s="71" t="s">
        <v>36</v>
      </c>
      <c r="S1446" s="71">
        <v>9736494918</v>
      </c>
      <c r="T1446" s="71" t="s">
        <v>531</v>
      </c>
    </row>
    <row r="1447" spans="1:20" ht="30" customHeight="1" x14ac:dyDescent="0.25">
      <c r="A1447" s="3">
        <v>1445</v>
      </c>
      <c r="B1447" s="70" t="s">
        <v>2727</v>
      </c>
      <c r="C1447" s="70" t="s">
        <v>2728</v>
      </c>
      <c r="D1447" s="71">
        <v>15</v>
      </c>
      <c r="E1447" s="71" t="s">
        <v>33</v>
      </c>
      <c r="F1447" s="71" t="s">
        <v>595</v>
      </c>
      <c r="G1447" s="87" t="s">
        <v>35</v>
      </c>
      <c r="H1447" s="44">
        <v>42731</v>
      </c>
      <c r="I1447" s="45">
        <v>6900</v>
      </c>
      <c r="J1447" s="46" t="s">
        <v>22</v>
      </c>
      <c r="K1447" s="46" t="s">
        <v>22</v>
      </c>
      <c r="L1447" s="46" t="s">
        <v>22</v>
      </c>
      <c r="M1447" s="46" t="s">
        <v>22</v>
      </c>
      <c r="N1447" s="46" t="s">
        <v>22</v>
      </c>
      <c r="O1447" s="46" t="s">
        <v>22</v>
      </c>
      <c r="P1447" s="46" t="s">
        <v>22</v>
      </c>
      <c r="Q1447" s="46" t="s">
        <v>22</v>
      </c>
      <c r="R1447" s="71" t="s">
        <v>23</v>
      </c>
      <c r="S1447" s="71">
        <v>9418938611</v>
      </c>
      <c r="T1447" s="71" t="s">
        <v>30</v>
      </c>
    </row>
    <row r="1448" spans="1:20" ht="30" customHeight="1" x14ac:dyDescent="0.25">
      <c r="A1448" s="3">
        <v>1446</v>
      </c>
      <c r="B1448" s="70" t="s">
        <v>2729</v>
      </c>
      <c r="C1448" s="70" t="s">
        <v>2730</v>
      </c>
      <c r="D1448" s="71">
        <v>18</v>
      </c>
      <c r="E1448" s="71" t="s">
        <v>19</v>
      </c>
      <c r="F1448" s="71" t="s">
        <v>274</v>
      </c>
      <c r="G1448" s="87" t="s">
        <v>35</v>
      </c>
      <c r="H1448" s="44">
        <v>42731</v>
      </c>
      <c r="I1448" s="45">
        <v>6900</v>
      </c>
      <c r="J1448" s="46" t="s">
        <v>22</v>
      </c>
      <c r="K1448" s="46" t="s">
        <v>22</v>
      </c>
      <c r="L1448" s="46" t="s">
        <v>22</v>
      </c>
      <c r="M1448" s="46" t="s">
        <v>22</v>
      </c>
      <c r="N1448" s="46" t="s">
        <v>22</v>
      </c>
      <c r="O1448" s="46" t="s">
        <v>22</v>
      </c>
      <c r="P1448" s="46" t="s">
        <v>22</v>
      </c>
      <c r="Q1448" s="46" t="s">
        <v>22</v>
      </c>
      <c r="R1448" s="71" t="s">
        <v>23</v>
      </c>
      <c r="S1448" s="71">
        <v>9816115507</v>
      </c>
      <c r="T1448" s="71" t="s">
        <v>30</v>
      </c>
    </row>
    <row r="1449" spans="1:20" ht="30" customHeight="1" x14ac:dyDescent="0.25">
      <c r="A1449" s="3">
        <v>1447</v>
      </c>
      <c r="B1449" s="70" t="s">
        <v>2731</v>
      </c>
      <c r="C1449" s="70" t="s">
        <v>2732</v>
      </c>
      <c r="D1449" s="71">
        <v>12</v>
      </c>
      <c r="E1449" s="71" t="s">
        <v>19</v>
      </c>
      <c r="F1449" s="71" t="s">
        <v>99</v>
      </c>
      <c r="G1449" s="87" t="s">
        <v>507</v>
      </c>
      <c r="H1449" s="44">
        <v>42731</v>
      </c>
      <c r="I1449" s="45">
        <v>994</v>
      </c>
      <c r="J1449" s="46" t="s">
        <v>22</v>
      </c>
      <c r="K1449" s="46" t="s">
        <v>22</v>
      </c>
      <c r="L1449" s="46" t="s">
        <v>22</v>
      </c>
      <c r="M1449" s="46" t="s">
        <v>22</v>
      </c>
      <c r="N1449" s="46" t="s">
        <v>22</v>
      </c>
      <c r="O1449" s="46" t="s">
        <v>22</v>
      </c>
      <c r="P1449" s="46" t="s">
        <v>22</v>
      </c>
      <c r="Q1449" s="46" t="s">
        <v>22</v>
      </c>
      <c r="R1449" s="71" t="s">
        <v>23</v>
      </c>
      <c r="S1449" s="71">
        <v>9459033899</v>
      </c>
      <c r="T1449" s="71" t="s">
        <v>30</v>
      </c>
    </row>
    <row r="1450" spans="1:20" ht="30" customHeight="1" x14ac:dyDescent="0.25">
      <c r="A1450" s="3">
        <v>1448</v>
      </c>
      <c r="B1450" s="70" t="s">
        <v>2733</v>
      </c>
      <c r="C1450" s="70" t="s">
        <v>2734</v>
      </c>
      <c r="D1450" s="71">
        <v>6</v>
      </c>
      <c r="E1450" s="71" t="s">
        <v>19</v>
      </c>
      <c r="F1450" s="71" t="s">
        <v>2735</v>
      </c>
      <c r="G1450" s="87" t="s">
        <v>1654</v>
      </c>
      <c r="H1450" s="44">
        <v>42731</v>
      </c>
      <c r="I1450" s="45">
        <v>897</v>
      </c>
      <c r="J1450" s="46" t="s">
        <v>22</v>
      </c>
      <c r="K1450" s="46" t="s">
        <v>22</v>
      </c>
      <c r="L1450" s="46" t="s">
        <v>22</v>
      </c>
      <c r="M1450" s="46" t="s">
        <v>22</v>
      </c>
      <c r="N1450" s="46" t="s">
        <v>22</v>
      </c>
      <c r="O1450" s="46" t="s">
        <v>22</v>
      </c>
      <c r="P1450" s="46" t="s">
        <v>22</v>
      </c>
      <c r="Q1450" s="46" t="s">
        <v>22</v>
      </c>
      <c r="R1450" s="71" t="s">
        <v>36</v>
      </c>
      <c r="S1450" s="71">
        <v>9817584321</v>
      </c>
      <c r="T1450" s="71" t="s">
        <v>30</v>
      </c>
    </row>
    <row r="1451" spans="1:20" ht="30" customHeight="1" x14ac:dyDescent="0.25">
      <c r="A1451" s="3">
        <v>1449</v>
      </c>
      <c r="B1451" s="70" t="s">
        <v>2736</v>
      </c>
      <c r="C1451" s="70" t="s">
        <v>2737</v>
      </c>
      <c r="D1451" s="71">
        <v>10</v>
      </c>
      <c r="E1451" s="71" t="s">
        <v>33</v>
      </c>
      <c r="F1451" s="71" t="s">
        <v>99</v>
      </c>
      <c r="G1451" s="87" t="s">
        <v>191</v>
      </c>
      <c r="H1451" s="44">
        <v>42731</v>
      </c>
      <c r="I1451" s="45">
        <v>1026</v>
      </c>
      <c r="J1451" s="46" t="s">
        <v>22</v>
      </c>
      <c r="K1451" s="46" t="s">
        <v>22</v>
      </c>
      <c r="L1451" s="46" t="s">
        <v>22</v>
      </c>
      <c r="M1451" s="46" t="s">
        <v>22</v>
      </c>
      <c r="N1451" s="46" t="s">
        <v>22</v>
      </c>
      <c r="O1451" s="46" t="s">
        <v>22</v>
      </c>
      <c r="P1451" s="46" t="s">
        <v>22</v>
      </c>
      <c r="Q1451" s="46" t="s">
        <v>22</v>
      </c>
      <c r="R1451" s="71" t="s">
        <v>23</v>
      </c>
      <c r="S1451" s="71">
        <v>9459972266</v>
      </c>
      <c r="T1451" s="71" t="s">
        <v>30</v>
      </c>
    </row>
    <row r="1452" spans="1:20" ht="30" customHeight="1" x14ac:dyDescent="0.25">
      <c r="A1452" s="3">
        <v>1450</v>
      </c>
      <c r="B1452" s="70" t="s">
        <v>2738</v>
      </c>
      <c r="C1452" s="70" t="s">
        <v>2739</v>
      </c>
      <c r="D1452" s="71">
        <v>11</v>
      </c>
      <c r="E1452" s="71" t="s">
        <v>19</v>
      </c>
      <c r="F1452" s="71" t="s">
        <v>2740</v>
      </c>
      <c r="G1452" s="87" t="s">
        <v>2706</v>
      </c>
      <c r="H1452" s="44">
        <v>42731</v>
      </c>
      <c r="I1452" s="45">
        <v>1194</v>
      </c>
      <c r="J1452" s="46" t="s">
        <v>22</v>
      </c>
      <c r="K1452" s="46" t="s">
        <v>22</v>
      </c>
      <c r="L1452" s="46" t="s">
        <v>22</v>
      </c>
      <c r="M1452" s="46" t="s">
        <v>22</v>
      </c>
      <c r="N1452" s="46" t="s">
        <v>22</v>
      </c>
      <c r="O1452" s="46" t="s">
        <v>22</v>
      </c>
      <c r="P1452" s="46" t="s">
        <v>22</v>
      </c>
      <c r="Q1452" s="46" t="s">
        <v>22</v>
      </c>
      <c r="R1452" s="71" t="s">
        <v>36</v>
      </c>
      <c r="S1452" s="71">
        <v>9459312692</v>
      </c>
      <c r="T1452" s="71" t="s">
        <v>30</v>
      </c>
    </row>
    <row r="1453" spans="1:20" ht="30" customHeight="1" x14ac:dyDescent="0.25">
      <c r="A1453" s="3">
        <v>1451</v>
      </c>
      <c r="B1453" s="70" t="s">
        <v>2741</v>
      </c>
      <c r="C1453" s="70" t="s">
        <v>2742</v>
      </c>
      <c r="D1453" s="71">
        <v>15</v>
      </c>
      <c r="E1453" s="71" t="s">
        <v>33</v>
      </c>
      <c r="F1453" s="71" t="s">
        <v>99</v>
      </c>
      <c r="G1453" s="87" t="s">
        <v>62</v>
      </c>
      <c r="H1453" s="44">
        <v>42731</v>
      </c>
      <c r="I1453" s="45">
        <v>125</v>
      </c>
      <c r="J1453" s="46" t="s">
        <v>22</v>
      </c>
      <c r="K1453" s="46" t="s">
        <v>22</v>
      </c>
      <c r="L1453" s="46" t="s">
        <v>22</v>
      </c>
      <c r="M1453" s="46" t="s">
        <v>22</v>
      </c>
      <c r="N1453" s="46" t="s">
        <v>22</v>
      </c>
      <c r="O1453" s="46" t="s">
        <v>22</v>
      </c>
      <c r="P1453" s="46" t="s">
        <v>22</v>
      </c>
      <c r="Q1453" s="46" t="s">
        <v>22</v>
      </c>
      <c r="R1453" s="71" t="s">
        <v>23</v>
      </c>
      <c r="S1453" s="71">
        <v>9817708330</v>
      </c>
      <c r="T1453" s="71" t="s">
        <v>63</v>
      </c>
    </row>
    <row r="1454" spans="1:20" ht="30" customHeight="1" x14ac:dyDescent="0.25">
      <c r="A1454" s="3">
        <v>1452</v>
      </c>
      <c r="B1454" s="70" t="s">
        <v>2743</v>
      </c>
      <c r="C1454" s="70" t="s">
        <v>2744</v>
      </c>
      <c r="D1454" s="71">
        <v>9</v>
      </c>
      <c r="E1454" s="71" t="s">
        <v>19</v>
      </c>
      <c r="F1454" s="71" t="s">
        <v>99</v>
      </c>
      <c r="G1454" s="87" t="s">
        <v>2745</v>
      </c>
      <c r="H1454" s="44">
        <v>42731</v>
      </c>
      <c r="I1454" s="45">
        <v>2188</v>
      </c>
      <c r="J1454" s="46" t="s">
        <v>22</v>
      </c>
      <c r="K1454" s="46" t="s">
        <v>22</v>
      </c>
      <c r="L1454" s="46" t="s">
        <v>22</v>
      </c>
      <c r="M1454" s="46" t="s">
        <v>22</v>
      </c>
      <c r="N1454" s="46" t="s">
        <v>22</v>
      </c>
      <c r="O1454" s="46" t="s">
        <v>22</v>
      </c>
      <c r="P1454" s="46" t="s">
        <v>22</v>
      </c>
      <c r="Q1454" s="46" t="s">
        <v>22</v>
      </c>
      <c r="R1454" s="71" t="s">
        <v>23</v>
      </c>
      <c r="S1454" s="71">
        <v>9816194205</v>
      </c>
      <c r="T1454" s="71" t="s">
        <v>30</v>
      </c>
    </row>
    <row r="1455" spans="1:20" ht="30" customHeight="1" x14ac:dyDescent="0.25">
      <c r="A1455" s="3">
        <v>1453</v>
      </c>
      <c r="B1455" s="70" t="s">
        <v>2746</v>
      </c>
      <c r="C1455" s="70" t="s">
        <v>2742</v>
      </c>
      <c r="D1455" s="71">
        <v>5</v>
      </c>
      <c r="E1455" s="71" t="s">
        <v>33</v>
      </c>
      <c r="F1455" s="71" t="s">
        <v>99</v>
      </c>
      <c r="G1455" s="87" t="s">
        <v>540</v>
      </c>
      <c r="H1455" s="44">
        <v>42731</v>
      </c>
      <c r="I1455" s="45">
        <v>936</v>
      </c>
      <c r="J1455" s="46" t="s">
        <v>22</v>
      </c>
      <c r="K1455" s="46" t="s">
        <v>22</v>
      </c>
      <c r="L1455" s="46" t="s">
        <v>22</v>
      </c>
      <c r="M1455" s="46" t="s">
        <v>22</v>
      </c>
      <c r="N1455" s="46" t="s">
        <v>22</v>
      </c>
      <c r="O1455" s="46" t="s">
        <v>22</v>
      </c>
      <c r="P1455" s="46" t="s">
        <v>22</v>
      </c>
      <c r="Q1455" s="46" t="s">
        <v>22</v>
      </c>
      <c r="R1455" s="71" t="s">
        <v>23</v>
      </c>
      <c r="S1455" s="71">
        <v>9625173760</v>
      </c>
      <c r="T1455" s="71" t="s">
        <v>30</v>
      </c>
    </row>
    <row r="1456" spans="1:20" ht="30" customHeight="1" x14ac:dyDescent="0.25">
      <c r="A1456" s="3">
        <v>1454</v>
      </c>
      <c r="B1456" s="70" t="s">
        <v>2747</v>
      </c>
      <c r="C1456" s="70" t="s">
        <v>2748</v>
      </c>
      <c r="D1456" s="71">
        <v>15</v>
      </c>
      <c r="E1456" s="71" t="s">
        <v>33</v>
      </c>
      <c r="F1456" s="71" t="s">
        <v>49</v>
      </c>
      <c r="G1456" s="87" t="s">
        <v>174</v>
      </c>
      <c r="H1456" s="44">
        <v>42731</v>
      </c>
      <c r="I1456" s="45">
        <v>897</v>
      </c>
      <c r="J1456" s="46" t="s">
        <v>22</v>
      </c>
      <c r="K1456" s="46" t="s">
        <v>22</v>
      </c>
      <c r="L1456" s="46" t="s">
        <v>22</v>
      </c>
      <c r="M1456" s="46" t="s">
        <v>22</v>
      </c>
      <c r="N1456" s="46" t="s">
        <v>22</v>
      </c>
      <c r="O1456" s="46" t="s">
        <v>22</v>
      </c>
      <c r="P1456" s="46" t="s">
        <v>22</v>
      </c>
      <c r="Q1456" s="46" t="s">
        <v>22</v>
      </c>
      <c r="R1456" s="71" t="s">
        <v>36</v>
      </c>
      <c r="S1456" s="71">
        <v>9817940146</v>
      </c>
      <c r="T1456" s="71" t="s">
        <v>30</v>
      </c>
    </row>
    <row r="1457" spans="1:20" ht="30" customHeight="1" x14ac:dyDescent="0.25">
      <c r="A1457" s="3">
        <v>1455</v>
      </c>
      <c r="B1457" s="70" t="s">
        <v>2749</v>
      </c>
      <c r="C1457" s="70" t="s">
        <v>2750</v>
      </c>
      <c r="D1457" s="71">
        <v>15</v>
      </c>
      <c r="E1457" s="71" t="s">
        <v>19</v>
      </c>
      <c r="F1457" s="71" t="s">
        <v>120</v>
      </c>
      <c r="G1457" s="87" t="s">
        <v>211</v>
      </c>
      <c r="H1457" s="44">
        <v>42731</v>
      </c>
      <c r="I1457" s="45">
        <v>7200</v>
      </c>
      <c r="J1457" s="46" t="s">
        <v>22</v>
      </c>
      <c r="K1457" s="46" t="s">
        <v>22</v>
      </c>
      <c r="L1457" s="46" t="s">
        <v>22</v>
      </c>
      <c r="M1457" s="46" t="s">
        <v>22</v>
      </c>
      <c r="N1457" s="46" t="s">
        <v>22</v>
      </c>
      <c r="O1457" s="46" t="s">
        <v>22</v>
      </c>
      <c r="P1457" s="46" t="s">
        <v>22</v>
      </c>
      <c r="Q1457" s="46" t="s">
        <v>22</v>
      </c>
      <c r="R1457" s="71" t="s">
        <v>23</v>
      </c>
      <c r="S1457" s="71">
        <v>9817035236</v>
      </c>
      <c r="T1457" s="71" t="s">
        <v>30</v>
      </c>
    </row>
    <row r="1458" spans="1:20" ht="30" customHeight="1" x14ac:dyDescent="0.25">
      <c r="A1458" s="3">
        <v>1456</v>
      </c>
      <c r="B1458" s="70" t="s">
        <v>2751</v>
      </c>
      <c r="C1458" s="70" t="s">
        <v>2752</v>
      </c>
      <c r="D1458" s="71">
        <v>9</v>
      </c>
      <c r="E1458" s="71" t="s">
        <v>33</v>
      </c>
      <c r="F1458" s="71" t="s">
        <v>379</v>
      </c>
      <c r="G1458" s="87" t="s">
        <v>756</v>
      </c>
      <c r="H1458" s="44">
        <v>42731</v>
      </c>
      <c r="I1458" s="45">
        <v>5680</v>
      </c>
      <c r="J1458" s="46" t="s">
        <v>22</v>
      </c>
      <c r="K1458" s="46" t="s">
        <v>22</v>
      </c>
      <c r="L1458" s="46" t="s">
        <v>22</v>
      </c>
      <c r="M1458" s="46" t="s">
        <v>22</v>
      </c>
      <c r="N1458" s="46" t="s">
        <v>22</v>
      </c>
      <c r="O1458" s="46" t="s">
        <v>22</v>
      </c>
      <c r="P1458" s="46" t="s">
        <v>22</v>
      </c>
      <c r="Q1458" s="46" t="s">
        <v>22</v>
      </c>
      <c r="R1458" s="71" t="s">
        <v>36</v>
      </c>
      <c r="S1458" s="71">
        <v>9805262852</v>
      </c>
      <c r="T1458" s="71" t="s">
        <v>25</v>
      </c>
    </row>
    <row r="1459" spans="1:20" ht="30" customHeight="1" x14ac:dyDescent="0.25">
      <c r="A1459" s="3">
        <v>1457</v>
      </c>
      <c r="B1459" s="70" t="s">
        <v>2753</v>
      </c>
      <c r="C1459" s="70" t="s">
        <v>2754</v>
      </c>
      <c r="D1459" s="71">
        <v>19</v>
      </c>
      <c r="E1459" s="71" t="s">
        <v>33</v>
      </c>
      <c r="F1459" s="71" t="s">
        <v>61</v>
      </c>
      <c r="G1459" s="87" t="s">
        <v>756</v>
      </c>
      <c r="H1459" s="44">
        <v>42731</v>
      </c>
      <c r="I1459" s="45">
        <v>5680</v>
      </c>
      <c r="J1459" s="46" t="s">
        <v>22</v>
      </c>
      <c r="K1459" s="46" t="s">
        <v>22</v>
      </c>
      <c r="L1459" s="46" t="s">
        <v>22</v>
      </c>
      <c r="M1459" s="46" t="s">
        <v>22</v>
      </c>
      <c r="N1459" s="46" t="s">
        <v>22</v>
      </c>
      <c r="O1459" s="46" t="s">
        <v>22</v>
      </c>
      <c r="P1459" s="46" t="s">
        <v>22</v>
      </c>
      <c r="Q1459" s="46" t="s">
        <v>22</v>
      </c>
      <c r="R1459" s="71" t="s">
        <v>36</v>
      </c>
      <c r="S1459" s="71">
        <v>9805474101</v>
      </c>
      <c r="T1459" s="71" t="s">
        <v>25</v>
      </c>
    </row>
    <row r="1460" spans="1:20" ht="30" customHeight="1" x14ac:dyDescent="0.25">
      <c r="A1460" s="3">
        <v>1458</v>
      </c>
      <c r="B1460" s="70" t="s">
        <v>2755</v>
      </c>
      <c r="C1460" s="70" t="s">
        <v>2730</v>
      </c>
      <c r="D1460" s="71">
        <v>10</v>
      </c>
      <c r="E1460" s="71" t="s">
        <v>33</v>
      </c>
      <c r="F1460" s="71" t="s">
        <v>99</v>
      </c>
      <c r="G1460" s="87" t="s">
        <v>2756</v>
      </c>
      <c r="H1460" s="44">
        <v>42731</v>
      </c>
      <c r="I1460" s="45">
        <v>1833</v>
      </c>
      <c r="J1460" s="46" t="s">
        <v>22</v>
      </c>
      <c r="K1460" s="46" t="s">
        <v>22</v>
      </c>
      <c r="L1460" s="46" t="s">
        <v>22</v>
      </c>
      <c r="M1460" s="46" t="s">
        <v>22</v>
      </c>
      <c r="N1460" s="46" t="s">
        <v>22</v>
      </c>
      <c r="O1460" s="46" t="s">
        <v>22</v>
      </c>
      <c r="P1460" s="46" t="s">
        <v>22</v>
      </c>
      <c r="Q1460" s="46" t="s">
        <v>22</v>
      </c>
      <c r="R1460" s="71" t="s">
        <v>36</v>
      </c>
      <c r="S1460" s="71">
        <v>9817243403</v>
      </c>
      <c r="T1460" s="71" t="s">
        <v>30</v>
      </c>
    </row>
    <row r="1461" spans="1:20" ht="30" customHeight="1" x14ac:dyDescent="0.25">
      <c r="A1461" s="3">
        <v>1459</v>
      </c>
      <c r="B1461" s="34" t="s">
        <v>2757</v>
      </c>
      <c r="C1461" s="34" t="s">
        <v>2758</v>
      </c>
      <c r="D1461" s="33">
        <v>16</v>
      </c>
      <c r="E1461" s="33" t="s">
        <v>19</v>
      </c>
      <c r="F1461" s="33" t="s">
        <v>120</v>
      </c>
      <c r="G1461" s="7" t="s">
        <v>2759</v>
      </c>
      <c r="H1461" s="25">
        <v>42732</v>
      </c>
      <c r="I1461" s="26">
        <v>2885</v>
      </c>
      <c r="J1461" s="8" t="s">
        <v>22</v>
      </c>
      <c r="K1461" s="8" t="s">
        <v>22</v>
      </c>
      <c r="L1461" s="8" t="s">
        <v>22</v>
      </c>
      <c r="M1461" s="8" t="s">
        <v>22</v>
      </c>
      <c r="N1461" s="8" t="s">
        <v>22</v>
      </c>
      <c r="O1461" s="8" t="s">
        <v>22</v>
      </c>
      <c r="P1461" s="8" t="s">
        <v>22</v>
      </c>
      <c r="Q1461" s="8" t="s">
        <v>22</v>
      </c>
      <c r="R1461" s="33" t="s">
        <v>23</v>
      </c>
      <c r="S1461" s="33">
        <v>9805899592</v>
      </c>
      <c r="T1461" s="33" t="s">
        <v>30</v>
      </c>
    </row>
    <row r="1462" spans="1:20" ht="30" customHeight="1" x14ac:dyDescent="0.25">
      <c r="A1462" s="3">
        <v>1460</v>
      </c>
      <c r="B1462" s="34" t="s">
        <v>2760</v>
      </c>
      <c r="C1462" s="34" t="s">
        <v>2761</v>
      </c>
      <c r="D1462" s="33">
        <v>8</v>
      </c>
      <c r="E1462" s="33" t="s">
        <v>33</v>
      </c>
      <c r="F1462" s="33" t="s">
        <v>274</v>
      </c>
      <c r="G1462" s="7" t="s">
        <v>756</v>
      </c>
      <c r="H1462" s="25">
        <v>42732</v>
      </c>
      <c r="I1462" s="26">
        <v>5680</v>
      </c>
      <c r="J1462" s="8" t="s">
        <v>22</v>
      </c>
      <c r="K1462" s="8" t="s">
        <v>22</v>
      </c>
      <c r="L1462" s="8" t="s">
        <v>22</v>
      </c>
      <c r="M1462" s="8" t="s">
        <v>22</v>
      </c>
      <c r="N1462" s="8" t="s">
        <v>22</v>
      </c>
      <c r="O1462" s="8" t="s">
        <v>22</v>
      </c>
      <c r="P1462" s="8" t="s">
        <v>22</v>
      </c>
      <c r="Q1462" s="8" t="s">
        <v>22</v>
      </c>
      <c r="R1462" s="33" t="s">
        <v>36</v>
      </c>
      <c r="S1462" s="33">
        <v>9816807152</v>
      </c>
      <c r="T1462" s="33" t="s">
        <v>25</v>
      </c>
    </row>
    <row r="1463" spans="1:20" ht="30" customHeight="1" x14ac:dyDescent="0.25">
      <c r="A1463" s="3">
        <v>1461</v>
      </c>
      <c r="B1463" s="34" t="s">
        <v>3190</v>
      </c>
      <c r="C1463" s="34" t="s">
        <v>2762</v>
      </c>
      <c r="D1463" s="33">
        <v>13</v>
      </c>
      <c r="E1463" s="33" t="s">
        <v>19</v>
      </c>
      <c r="F1463" s="33" t="s">
        <v>395</v>
      </c>
      <c r="G1463" s="7" t="s">
        <v>35</v>
      </c>
      <c r="H1463" s="25">
        <v>42732</v>
      </c>
      <c r="I1463" s="26">
        <v>6900</v>
      </c>
      <c r="J1463" s="8" t="s">
        <v>22</v>
      </c>
      <c r="K1463" s="8" t="s">
        <v>22</v>
      </c>
      <c r="L1463" s="8" t="s">
        <v>22</v>
      </c>
      <c r="M1463" s="8" t="s">
        <v>22</v>
      </c>
      <c r="N1463" s="8" t="s">
        <v>22</v>
      </c>
      <c r="O1463" s="8" t="s">
        <v>22</v>
      </c>
      <c r="P1463" s="8" t="s">
        <v>22</v>
      </c>
      <c r="Q1463" s="8" t="s">
        <v>22</v>
      </c>
      <c r="R1463" s="33" t="s">
        <v>23</v>
      </c>
      <c r="S1463" s="33">
        <v>9817739003</v>
      </c>
      <c r="T1463" s="33" t="s">
        <v>30</v>
      </c>
    </row>
    <row r="1464" spans="1:20" ht="30" customHeight="1" x14ac:dyDescent="0.25">
      <c r="A1464" s="3">
        <v>1462</v>
      </c>
      <c r="B1464" s="34" t="s">
        <v>2763</v>
      </c>
      <c r="C1464" s="34" t="s">
        <v>2764</v>
      </c>
      <c r="D1464" s="33">
        <v>10</v>
      </c>
      <c r="E1464" s="33" t="s">
        <v>19</v>
      </c>
      <c r="F1464" s="33" t="s">
        <v>61</v>
      </c>
      <c r="G1464" s="7" t="s">
        <v>756</v>
      </c>
      <c r="H1464" s="25">
        <v>42732</v>
      </c>
      <c r="I1464" s="26">
        <v>5680</v>
      </c>
      <c r="J1464" s="8" t="s">
        <v>22</v>
      </c>
      <c r="K1464" s="8" t="s">
        <v>22</v>
      </c>
      <c r="L1464" s="8" t="s">
        <v>22</v>
      </c>
      <c r="M1464" s="8" t="s">
        <v>22</v>
      </c>
      <c r="N1464" s="8" t="s">
        <v>22</v>
      </c>
      <c r="O1464" s="8" t="s">
        <v>22</v>
      </c>
      <c r="P1464" s="8" t="s">
        <v>22</v>
      </c>
      <c r="Q1464" s="8" t="s">
        <v>22</v>
      </c>
      <c r="R1464" s="33" t="s">
        <v>23</v>
      </c>
      <c r="S1464" s="33">
        <v>9805773640</v>
      </c>
      <c r="T1464" s="33" t="s">
        <v>25</v>
      </c>
    </row>
    <row r="1465" spans="1:20" ht="30" customHeight="1" x14ac:dyDescent="0.25">
      <c r="A1465" s="3">
        <v>1463</v>
      </c>
      <c r="B1465" s="34" t="s">
        <v>2765</v>
      </c>
      <c r="C1465" s="34" t="s">
        <v>2766</v>
      </c>
      <c r="D1465" s="33">
        <v>8</v>
      </c>
      <c r="E1465" s="33" t="s">
        <v>33</v>
      </c>
      <c r="F1465" s="33" t="s">
        <v>61</v>
      </c>
      <c r="G1465" s="7" t="s">
        <v>756</v>
      </c>
      <c r="H1465" s="25">
        <v>42732</v>
      </c>
      <c r="I1465" s="26">
        <v>5680</v>
      </c>
      <c r="J1465" s="8" t="s">
        <v>22</v>
      </c>
      <c r="K1465" s="8" t="s">
        <v>22</v>
      </c>
      <c r="L1465" s="8" t="s">
        <v>22</v>
      </c>
      <c r="M1465" s="8" t="s">
        <v>22</v>
      </c>
      <c r="N1465" s="8" t="s">
        <v>22</v>
      </c>
      <c r="O1465" s="8" t="s">
        <v>22</v>
      </c>
      <c r="P1465" s="8" t="s">
        <v>22</v>
      </c>
      <c r="Q1465" s="8" t="s">
        <v>22</v>
      </c>
      <c r="R1465" s="33" t="s">
        <v>36</v>
      </c>
      <c r="S1465" s="33" t="s">
        <v>24</v>
      </c>
      <c r="T1465" s="33" t="s">
        <v>25</v>
      </c>
    </row>
    <row r="1466" spans="1:20" ht="30" customHeight="1" x14ac:dyDescent="0.25">
      <c r="A1466" s="3">
        <v>1464</v>
      </c>
      <c r="B1466" s="34" t="s">
        <v>2767</v>
      </c>
      <c r="C1466" s="34" t="s">
        <v>2768</v>
      </c>
      <c r="D1466" s="33">
        <v>7</v>
      </c>
      <c r="E1466" s="33" t="s">
        <v>33</v>
      </c>
      <c r="F1466" s="33" t="s">
        <v>99</v>
      </c>
      <c r="G1466" s="7" t="s">
        <v>1084</v>
      </c>
      <c r="H1466" s="25">
        <v>42732</v>
      </c>
      <c r="I1466" s="26">
        <v>4500</v>
      </c>
      <c r="J1466" s="8" t="s">
        <v>22</v>
      </c>
      <c r="K1466" s="8" t="s">
        <v>22</v>
      </c>
      <c r="L1466" s="8" t="s">
        <v>22</v>
      </c>
      <c r="M1466" s="8" t="s">
        <v>22</v>
      </c>
      <c r="N1466" s="8" t="s">
        <v>22</v>
      </c>
      <c r="O1466" s="8" t="s">
        <v>22</v>
      </c>
      <c r="P1466" s="8" t="s">
        <v>22</v>
      </c>
      <c r="Q1466" s="8" t="s">
        <v>22</v>
      </c>
      <c r="R1466" s="33" t="s">
        <v>23</v>
      </c>
      <c r="S1466" s="33">
        <v>9817168082</v>
      </c>
      <c r="T1466" s="33" t="s">
        <v>531</v>
      </c>
    </row>
    <row r="1467" spans="1:20" ht="30" customHeight="1" x14ac:dyDescent="0.25">
      <c r="A1467" s="3">
        <v>1465</v>
      </c>
      <c r="B1467" s="70" t="s">
        <v>2769</v>
      </c>
      <c r="C1467" s="70" t="s">
        <v>2770</v>
      </c>
      <c r="D1467" s="71">
        <v>13</v>
      </c>
      <c r="E1467" s="71" t="s">
        <v>19</v>
      </c>
      <c r="F1467" s="71" t="s">
        <v>49</v>
      </c>
      <c r="G1467" s="87" t="s">
        <v>62</v>
      </c>
      <c r="H1467" s="44">
        <v>42733</v>
      </c>
      <c r="I1467" s="45">
        <v>125</v>
      </c>
      <c r="J1467" s="46" t="s">
        <v>22</v>
      </c>
      <c r="K1467" s="46" t="s">
        <v>22</v>
      </c>
      <c r="L1467" s="46" t="s">
        <v>22</v>
      </c>
      <c r="M1467" s="46" t="s">
        <v>22</v>
      </c>
      <c r="N1467" s="46" t="s">
        <v>22</v>
      </c>
      <c r="O1467" s="46" t="s">
        <v>22</v>
      </c>
      <c r="P1467" s="46" t="s">
        <v>22</v>
      </c>
      <c r="Q1467" s="46" t="s">
        <v>22</v>
      </c>
      <c r="R1467" s="71" t="s">
        <v>36</v>
      </c>
      <c r="S1467" s="71">
        <v>8094023820</v>
      </c>
      <c r="T1467" s="71" t="s">
        <v>63</v>
      </c>
    </row>
    <row r="1468" spans="1:20" ht="30" customHeight="1" x14ac:dyDescent="0.25">
      <c r="A1468" s="3">
        <v>1466</v>
      </c>
      <c r="B1468" s="70" t="s">
        <v>2771</v>
      </c>
      <c r="C1468" s="70" t="s">
        <v>2772</v>
      </c>
      <c r="D1468" s="71">
        <v>10</v>
      </c>
      <c r="E1468" s="71" t="s">
        <v>33</v>
      </c>
      <c r="F1468" s="71" t="s">
        <v>49</v>
      </c>
      <c r="G1468" s="87" t="s">
        <v>35</v>
      </c>
      <c r="H1468" s="44">
        <v>42733</v>
      </c>
      <c r="I1468" s="45">
        <v>6900</v>
      </c>
      <c r="J1468" s="46" t="s">
        <v>22</v>
      </c>
      <c r="K1468" s="46" t="s">
        <v>22</v>
      </c>
      <c r="L1468" s="46" t="s">
        <v>22</v>
      </c>
      <c r="M1468" s="46" t="s">
        <v>22</v>
      </c>
      <c r="N1468" s="46" t="s">
        <v>22</v>
      </c>
      <c r="O1468" s="46" t="s">
        <v>22</v>
      </c>
      <c r="P1468" s="46" t="s">
        <v>22</v>
      </c>
      <c r="Q1468" s="46" t="s">
        <v>22</v>
      </c>
      <c r="R1468" s="71" t="s">
        <v>23</v>
      </c>
      <c r="S1468" s="71">
        <v>7831023492</v>
      </c>
      <c r="T1468" s="71" t="s">
        <v>30</v>
      </c>
    </row>
    <row r="1469" spans="1:20" ht="30" customHeight="1" x14ac:dyDescent="0.25">
      <c r="A1469" s="3">
        <v>1467</v>
      </c>
      <c r="B1469" s="70" t="s">
        <v>2773</v>
      </c>
      <c r="C1469" s="70" t="s">
        <v>2774</v>
      </c>
      <c r="D1469" s="71">
        <v>11</v>
      </c>
      <c r="E1469" s="71" t="s">
        <v>19</v>
      </c>
      <c r="F1469" s="71" t="s">
        <v>102</v>
      </c>
      <c r="G1469" s="87" t="s">
        <v>35</v>
      </c>
      <c r="H1469" s="44">
        <v>42733</v>
      </c>
      <c r="I1469" s="45">
        <v>6900</v>
      </c>
      <c r="J1469" s="46" t="s">
        <v>22</v>
      </c>
      <c r="K1469" s="46" t="s">
        <v>22</v>
      </c>
      <c r="L1469" s="46" t="s">
        <v>22</v>
      </c>
      <c r="M1469" s="46" t="s">
        <v>22</v>
      </c>
      <c r="N1469" s="46" t="s">
        <v>22</v>
      </c>
      <c r="O1469" s="46" t="s">
        <v>22</v>
      </c>
      <c r="P1469" s="46" t="s">
        <v>22</v>
      </c>
      <c r="Q1469" s="46" t="s">
        <v>22</v>
      </c>
      <c r="R1469" s="71" t="s">
        <v>36</v>
      </c>
      <c r="S1469" s="71">
        <v>9817464737</v>
      </c>
      <c r="T1469" s="71" t="s">
        <v>30</v>
      </c>
    </row>
    <row r="1470" spans="1:20" ht="30" customHeight="1" x14ac:dyDescent="0.25">
      <c r="A1470" s="3">
        <v>1468</v>
      </c>
      <c r="B1470" s="70" t="s">
        <v>2775</v>
      </c>
      <c r="C1470" s="70" t="s">
        <v>2776</v>
      </c>
      <c r="D1470" s="71">
        <v>10</v>
      </c>
      <c r="E1470" s="71" t="s">
        <v>19</v>
      </c>
      <c r="F1470" s="71" t="s">
        <v>99</v>
      </c>
      <c r="G1470" s="87" t="s">
        <v>756</v>
      </c>
      <c r="H1470" s="44">
        <v>42733</v>
      </c>
      <c r="I1470" s="45">
        <v>5680</v>
      </c>
      <c r="J1470" s="46" t="s">
        <v>22</v>
      </c>
      <c r="K1470" s="46" t="s">
        <v>22</v>
      </c>
      <c r="L1470" s="46" t="s">
        <v>22</v>
      </c>
      <c r="M1470" s="46" t="s">
        <v>22</v>
      </c>
      <c r="N1470" s="46" t="s">
        <v>22</v>
      </c>
      <c r="O1470" s="46" t="s">
        <v>22</v>
      </c>
      <c r="P1470" s="46" t="s">
        <v>22</v>
      </c>
      <c r="Q1470" s="46" t="s">
        <v>22</v>
      </c>
      <c r="R1470" s="71" t="s">
        <v>212</v>
      </c>
      <c r="S1470" s="71">
        <v>9318560075</v>
      </c>
      <c r="T1470" s="71" t="s">
        <v>25</v>
      </c>
    </row>
    <row r="1471" spans="1:20" ht="30" customHeight="1" x14ac:dyDescent="0.25">
      <c r="A1471" s="3">
        <v>1469</v>
      </c>
      <c r="B1471" s="70" t="s">
        <v>2777</v>
      </c>
      <c r="C1471" s="70" t="s">
        <v>2778</v>
      </c>
      <c r="D1471" s="71">
        <v>13</v>
      </c>
      <c r="E1471" s="71" t="s">
        <v>33</v>
      </c>
      <c r="F1471" s="71" t="s">
        <v>102</v>
      </c>
      <c r="G1471" s="87" t="s">
        <v>35</v>
      </c>
      <c r="H1471" s="44">
        <v>42733</v>
      </c>
      <c r="I1471" s="45">
        <v>6900</v>
      </c>
      <c r="J1471" s="46" t="s">
        <v>22</v>
      </c>
      <c r="K1471" s="46" t="s">
        <v>22</v>
      </c>
      <c r="L1471" s="46" t="s">
        <v>22</v>
      </c>
      <c r="M1471" s="46" t="s">
        <v>22</v>
      </c>
      <c r="N1471" s="46" t="s">
        <v>22</v>
      </c>
      <c r="O1471" s="46" t="s">
        <v>22</v>
      </c>
      <c r="P1471" s="46" t="s">
        <v>22</v>
      </c>
      <c r="Q1471" s="46" t="s">
        <v>22</v>
      </c>
      <c r="R1471" s="71" t="s">
        <v>36</v>
      </c>
      <c r="S1471" s="71">
        <v>9805581460</v>
      </c>
      <c r="T1471" s="71" t="s">
        <v>30</v>
      </c>
    </row>
    <row r="1472" spans="1:20" ht="30" customHeight="1" x14ac:dyDescent="0.25">
      <c r="A1472" s="3">
        <v>1470</v>
      </c>
      <c r="B1472" s="70" t="s">
        <v>2779</v>
      </c>
      <c r="C1472" s="70" t="s">
        <v>2780</v>
      </c>
      <c r="D1472" s="71">
        <v>15</v>
      </c>
      <c r="E1472" s="71" t="s">
        <v>19</v>
      </c>
      <c r="F1472" s="71" t="s">
        <v>99</v>
      </c>
      <c r="G1472" s="87" t="s">
        <v>62</v>
      </c>
      <c r="H1472" s="44">
        <v>42733</v>
      </c>
      <c r="I1472" s="45">
        <v>125</v>
      </c>
      <c r="J1472" s="46" t="s">
        <v>22</v>
      </c>
      <c r="K1472" s="46" t="s">
        <v>22</v>
      </c>
      <c r="L1472" s="46" t="s">
        <v>22</v>
      </c>
      <c r="M1472" s="46" t="s">
        <v>22</v>
      </c>
      <c r="N1472" s="46" t="s">
        <v>22</v>
      </c>
      <c r="O1472" s="46" t="s">
        <v>22</v>
      </c>
      <c r="P1472" s="46" t="s">
        <v>22</v>
      </c>
      <c r="Q1472" s="46" t="s">
        <v>22</v>
      </c>
      <c r="R1472" s="71" t="s">
        <v>23</v>
      </c>
      <c r="S1472" s="71">
        <v>9736542771</v>
      </c>
      <c r="T1472" s="71" t="s">
        <v>63</v>
      </c>
    </row>
    <row r="1473" spans="1:20" ht="30" customHeight="1" x14ac:dyDescent="0.25">
      <c r="A1473" s="3">
        <v>1471</v>
      </c>
      <c r="B1473" s="70" t="s">
        <v>2781</v>
      </c>
      <c r="C1473" s="70" t="s">
        <v>2782</v>
      </c>
      <c r="D1473" s="71">
        <v>9</v>
      </c>
      <c r="E1473" s="71" t="s">
        <v>33</v>
      </c>
      <c r="F1473" s="71" t="s">
        <v>49</v>
      </c>
      <c r="G1473" s="87" t="s">
        <v>2783</v>
      </c>
      <c r="H1473" s="44">
        <v>42733</v>
      </c>
      <c r="I1473" s="45">
        <v>5397</v>
      </c>
      <c r="J1473" s="46" t="s">
        <v>22</v>
      </c>
      <c r="K1473" s="46" t="s">
        <v>22</v>
      </c>
      <c r="L1473" s="46" t="s">
        <v>22</v>
      </c>
      <c r="M1473" s="46" t="s">
        <v>22</v>
      </c>
      <c r="N1473" s="46" t="s">
        <v>22</v>
      </c>
      <c r="O1473" s="46" t="s">
        <v>22</v>
      </c>
      <c r="P1473" s="46" t="s">
        <v>22</v>
      </c>
      <c r="Q1473" s="46" t="s">
        <v>22</v>
      </c>
      <c r="R1473" s="71" t="s">
        <v>23</v>
      </c>
      <c r="S1473" s="71">
        <v>8263807229</v>
      </c>
      <c r="T1473" s="71" t="s">
        <v>351</v>
      </c>
    </row>
    <row r="1474" spans="1:20" ht="30" customHeight="1" x14ac:dyDescent="0.25">
      <c r="A1474" s="3">
        <v>1472</v>
      </c>
      <c r="B1474" s="70" t="s">
        <v>2784</v>
      </c>
      <c r="C1474" s="70" t="s">
        <v>2785</v>
      </c>
      <c r="D1474" s="71">
        <v>18</v>
      </c>
      <c r="E1474" s="71" t="s">
        <v>19</v>
      </c>
      <c r="F1474" s="71" t="s">
        <v>99</v>
      </c>
      <c r="G1474" s="87" t="s">
        <v>62</v>
      </c>
      <c r="H1474" s="44">
        <v>42733</v>
      </c>
      <c r="I1474" s="45">
        <v>125</v>
      </c>
      <c r="J1474" s="46" t="s">
        <v>22</v>
      </c>
      <c r="K1474" s="46" t="s">
        <v>22</v>
      </c>
      <c r="L1474" s="46" t="s">
        <v>22</v>
      </c>
      <c r="M1474" s="46" t="s">
        <v>22</v>
      </c>
      <c r="N1474" s="46" t="s">
        <v>22</v>
      </c>
      <c r="O1474" s="46" t="s">
        <v>22</v>
      </c>
      <c r="P1474" s="46" t="s">
        <v>22</v>
      </c>
      <c r="Q1474" s="46" t="s">
        <v>22</v>
      </c>
      <c r="R1474" s="71" t="s">
        <v>36</v>
      </c>
      <c r="S1474" s="71">
        <v>9887374668</v>
      </c>
      <c r="T1474" s="71" t="s">
        <v>63</v>
      </c>
    </row>
    <row r="1475" spans="1:20" ht="30" customHeight="1" x14ac:dyDescent="0.25">
      <c r="A1475" s="3">
        <v>1473</v>
      </c>
      <c r="B1475" s="70" t="s">
        <v>2786</v>
      </c>
      <c r="C1475" s="70" t="s">
        <v>2787</v>
      </c>
      <c r="D1475" s="71">
        <v>16</v>
      </c>
      <c r="E1475" s="71" t="s">
        <v>19</v>
      </c>
      <c r="F1475" s="71" t="s">
        <v>61</v>
      </c>
      <c r="G1475" s="87" t="s">
        <v>2788</v>
      </c>
      <c r="H1475" s="44">
        <v>42733</v>
      </c>
      <c r="I1475" s="45">
        <v>1317</v>
      </c>
      <c r="J1475" s="46" t="s">
        <v>22</v>
      </c>
      <c r="K1475" s="46" t="s">
        <v>22</v>
      </c>
      <c r="L1475" s="46" t="s">
        <v>22</v>
      </c>
      <c r="M1475" s="46" t="s">
        <v>22</v>
      </c>
      <c r="N1475" s="46" t="s">
        <v>22</v>
      </c>
      <c r="O1475" s="46" t="s">
        <v>22</v>
      </c>
      <c r="P1475" s="46" t="s">
        <v>22</v>
      </c>
      <c r="Q1475" s="46" t="s">
        <v>22</v>
      </c>
      <c r="R1475" s="71" t="s">
        <v>36</v>
      </c>
      <c r="S1475" s="71">
        <v>8894320063</v>
      </c>
      <c r="T1475" s="71" t="s">
        <v>30</v>
      </c>
    </row>
    <row r="1476" spans="1:20" ht="30" customHeight="1" x14ac:dyDescent="0.25">
      <c r="A1476" s="3">
        <v>1474</v>
      </c>
      <c r="B1476" s="70" t="s">
        <v>2789</v>
      </c>
      <c r="C1476" s="70" t="s">
        <v>2790</v>
      </c>
      <c r="D1476" s="71">
        <v>11</v>
      </c>
      <c r="E1476" s="71" t="s">
        <v>33</v>
      </c>
      <c r="F1476" s="71" t="s">
        <v>49</v>
      </c>
      <c r="G1476" s="87" t="s">
        <v>756</v>
      </c>
      <c r="H1476" s="44">
        <v>42733</v>
      </c>
      <c r="I1476" s="45">
        <v>5680</v>
      </c>
      <c r="J1476" s="46" t="s">
        <v>22</v>
      </c>
      <c r="K1476" s="46" t="s">
        <v>22</v>
      </c>
      <c r="L1476" s="46" t="s">
        <v>22</v>
      </c>
      <c r="M1476" s="46" t="s">
        <v>22</v>
      </c>
      <c r="N1476" s="46" t="s">
        <v>22</v>
      </c>
      <c r="O1476" s="46" t="s">
        <v>22</v>
      </c>
      <c r="P1476" s="46" t="s">
        <v>22</v>
      </c>
      <c r="Q1476" s="46" t="s">
        <v>22</v>
      </c>
      <c r="R1476" s="71" t="s">
        <v>23</v>
      </c>
      <c r="S1476" s="71">
        <v>9816978608</v>
      </c>
      <c r="T1476" s="71" t="s">
        <v>25</v>
      </c>
    </row>
    <row r="1477" spans="1:20" ht="30" customHeight="1" x14ac:dyDescent="0.25">
      <c r="A1477" s="3">
        <v>1475</v>
      </c>
      <c r="B1477" s="70" t="s">
        <v>2791</v>
      </c>
      <c r="C1477" s="70" t="s">
        <v>2792</v>
      </c>
      <c r="D1477" s="71">
        <v>16</v>
      </c>
      <c r="E1477" s="71" t="s">
        <v>33</v>
      </c>
      <c r="F1477" s="71" t="s">
        <v>49</v>
      </c>
      <c r="G1477" s="87" t="s">
        <v>2793</v>
      </c>
      <c r="H1477" s="44">
        <v>42733</v>
      </c>
      <c r="I1477" s="45">
        <v>1923</v>
      </c>
      <c r="J1477" s="46" t="s">
        <v>22</v>
      </c>
      <c r="K1477" s="46" t="s">
        <v>22</v>
      </c>
      <c r="L1477" s="46" t="s">
        <v>22</v>
      </c>
      <c r="M1477" s="46" t="s">
        <v>22</v>
      </c>
      <c r="N1477" s="46" t="s">
        <v>22</v>
      </c>
      <c r="O1477" s="46" t="s">
        <v>22</v>
      </c>
      <c r="P1477" s="46" t="s">
        <v>22</v>
      </c>
      <c r="Q1477" s="46" t="s">
        <v>22</v>
      </c>
      <c r="R1477" s="71" t="s">
        <v>177</v>
      </c>
      <c r="S1477" s="71">
        <v>9805550205</v>
      </c>
      <c r="T1477" s="71" t="s">
        <v>30</v>
      </c>
    </row>
    <row r="1478" spans="1:20" ht="30" customHeight="1" x14ac:dyDescent="0.25">
      <c r="A1478" s="3">
        <v>1476</v>
      </c>
      <c r="B1478" s="70" t="s">
        <v>2794</v>
      </c>
      <c r="C1478" s="70" t="s">
        <v>2795</v>
      </c>
      <c r="D1478" s="71">
        <v>9</v>
      </c>
      <c r="E1478" s="71" t="s">
        <v>19</v>
      </c>
      <c r="F1478" s="71" t="s">
        <v>49</v>
      </c>
      <c r="G1478" s="87" t="s">
        <v>2796</v>
      </c>
      <c r="H1478" s="44">
        <v>42733</v>
      </c>
      <c r="I1478" s="45">
        <v>1923</v>
      </c>
      <c r="J1478" s="46" t="s">
        <v>22</v>
      </c>
      <c r="K1478" s="46" t="s">
        <v>22</v>
      </c>
      <c r="L1478" s="46" t="s">
        <v>22</v>
      </c>
      <c r="M1478" s="46" t="s">
        <v>22</v>
      </c>
      <c r="N1478" s="46" t="s">
        <v>22</v>
      </c>
      <c r="O1478" s="46" t="s">
        <v>22</v>
      </c>
      <c r="P1478" s="46" t="s">
        <v>22</v>
      </c>
      <c r="Q1478" s="46" t="s">
        <v>22</v>
      </c>
      <c r="R1478" s="71" t="s">
        <v>23</v>
      </c>
      <c r="S1478" s="71">
        <v>7807137662</v>
      </c>
      <c r="T1478" s="71" t="s">
        <v>30</v>
      </c>
    </row>
    <row r="1479" spans="1:20" ht="30" customHeight="1" x14ac:dyDescent="0.25">
      <c r="A1479" s="3">
        <v>1477</v>
      </c>
      <c r="B1479" s="70" t="s">
        <v>2797</v>
      </c>
      <c r="C1479" s="70" t="s">
        <v>2795</v>
      </c>
      <c r="D1479" s="71">
        <v>11</v>
      </c>
      <c r="E1479" s="71" t="s">
        <v>19</v>
      </c>
      <c r="F1479" s="71" t="s">
        <v>99</v>
      </c>
      <c r="G1479" s="87" t="s">
        <v>711</v>
      </c>
      <c r="H1479" s="44">
        <v>42733</v>
      </c>
      <c r="I1479" s="45">
        <v>2840</v>
      </c>
      <c r="J1479" s="46" t="s">
        <v>22</v>
      </c>
      <c r="K1479" s="46" t="s">
        <v>22</v>
      </c>
      <c r="L1479" s="46" t="s">
        <v>22</v>
      </c>
      <c r="M1479" s="46" t="s">
        <v>22</v>
      </c>
      <c r="N1479" s="46" t="s">
        <v>22</v>
      </c>
      <c r="O1479" s="46" t="s">
        <v>22</v>
      </c>
      <c r="P1479" s="46" t="s">
        <v>22</v>
      </c>
      <c r="Q1479" s="46" t="s">
        <v>22</v>
      </c>
      <c r="R1479" s="71" t="s">
        <v>23</v>
      </c>
      <c r="S1479" s="71">
        <v>9736249167</v>
      </c>
      <c r="T1479" s="71" t="s">
        <v>25</v>
      </c>
    </row>
    <row r="1480" spans="1:20" ht="30" customHeight="1" x14ac:dyDescent="0.25">
      <c r="A1480" s="3">
        <v>1478</v>
      </c>
      <c r="B1480" s="70" t="s">
        <v>2798</v>
      </c>
      <c r="C1480" s="70" t="s">
        <v>2799</v>
      </c>
      <c r="D1480" s="71">
        <v>7</v>
      </c>
      <c r="E1480" s="71" t="s">
        <v>19</v>
      </c>
      <c r="F1480" s="71" t="s">
        <v>135</v>
      </c>
      <c r="G1480" s="87" t="s">
        <v>35</v>
      </c>
      <c r="H1480" s="44">
        <v>42733</v>
      </c>
      <c r="I1480" s="45">
        <v>6900</v>
      </c>
      <c r="J1480" s="46" t="s">
        <v>22</v>
      </c>
      <c r="K1480" s="46" t="s">
        <v>22</v>
      </c>
      <c r="L1480" s="46" t="s">
        <v>22</v>
      </c>
      <c r="M1480" s="46" t="s">
        <v>22</v>
      </c>
      <c r="N1480" s="46" t="s">
        <v>22</v>
      </c>
      <c r="O1480" s="46" t="s">
        <v>22</v>
      </c>
      <c r="P1480" s="46" t="s">
        <v>22</v>
      </c>
      <c r="Q1480" s="46" t="s">
        <v>22</v>
      </c>
      <c r="R1480" s="71" t="s">
        <v>23</v>
      </c>
      <c r="S1480" s="71">
        <v>7807137662</v>
      </c>
      <c r="T1480" s="71" t="s">
        <v>30</v>
      </c>
    </row>
    <row r="1481" spans="1:20" ht="30" customHeight="1" x14ac:dyDescent="0.25">
      <c r="A1481" s="3">
        <v>1479</v>
      </c>
      <c r="B1481" s="70" t="s">
        <v>2800</v>
      </c>
      <c r="C1481" s="70" t="s">
        <v>2801</v>
      </c>
      <c r="D1481" s="71">
        <v>10</v>
      </c>
      <c r="E1481" s="71" t="s">
        <v>19</v>
      </c>
      <c r="F1481" s="71" t="s">
        <v>609</v>
      </c>
      <c r="G1481" s="87" t="s">
        <v>35</v>
      </c>
      <c r="H1481" s="44">
        <v>42733</v>
      </c>
      <c r="I1481" s="45">
        <v>6900</v>
      </c>
      <c r="J1481" s="46" t="s">
        <v>22</v>
      </c>
      <c r="K1481" s="46" t="s">
        <v>22</v>
      </c>
      <c r="L1481" s="46" t="s">
        <v>22</v>
      </c>
      <c r="M1481" s="46" t="s">
        <v>22</v>
      </c>
      <c r="N1481" s="46" t="s">
        <v>22</v>
      </c>
      <c r="O1481" s="46" t="s">
        <v>22</v>
      </c>
      <c r="P1481" s="46" t="s">
        <v>22</v>
      </c>
      <c r="Q1481" s="46" t="s">
        <v>22</v>
      </c>
      <c r="R1481" s="71" t="s">
        <v>23</v>
      </c>
      <c r="S1481" s="71">
        <v>9816720280</v>
      </c>
      <c r="T1481" s="71" t="s">
        <v>30</v>
      </c>
    </row>
    <row r="1482" spans="1:20" ht="30" customHeight="1" x14ac:dyDescent="0.25">
      <c r="A1482" s="3">
        <v>1480</v>
      </c>
      <c r="B1482" s="70" t="s">
        <v>2802</v>
      </c>
      <c r="C1482" s="70" t="s">
        <v>2803</v>
      </c>
      <c r="D1482" s="71">
        <v>5</v>
      </c>
      <c r="E1482" s="71" t="s">
        <v>19</v>
      </c>
      <c r="F1482" s="71" t="s">
        <v>274</v>
      </c>
      <c r="G1482" s="87" t="s">
        <v>756</v>
      </c>
      <c r="H1482" s="44">
        <v>42733</v>
      </c>
      <c r="I1482" s="45">
        <v>5680</v>
      </c>
      <c r="J1482" s="46" t="s">
        <v>22</v>
      </c>
      <c r="K1482" s="46" t="s">
        <v>22</v>
      </c>
      <c r="L1482" s="46" t="s">
        <v>22</v>
      </c>
      <c r="M1482" s="46" t="s">
        <v>22</v>
      </c>
      <c r="N1482" s="46" t="s">
        <v>22</v>
      </c>
      <c r="O1482" s="46" t="s">
        <v>22</v>
      </c>
      <c r="P1482" s="46" t="s">
        <v>22</v>
      </c>
      <c r="Q1482" s="46" t="s">
        <v>22</v>
      </c>
      <c r="R1482" s="71" t="s">
        <v>36</v>
      </c>
      <c r="S1482" s="71">
        <v>9805764190</v>
      </c>
      <c r="T1482" s="71" t="s">
        <v>25</v>
      </c>
    </row>
    <row r="1483" spans="1:20" ht="30" customHeight="1" x14ac:dyDescent="0.25">
      <c r="A1483" s="3">
        <v>1481</v>
      </c>
      <c r="B1483" s="70" t="s">
        <v>2804</v>
      </c>
      <c r="C1483" s="70" t="s">
        <v>2805</v>
      </c>
      <c r="D1483" s="71">
        <v>7</v>
      </c>
      <c r="E1483" s="71" t="s">
        <v>19</v>
      </c>
      <c r="F1483" s="71" t="s">
        <v>49</v>
      </c>
      <c r="G1483" s="87" t="s">
        <v>1084</v>
      </c>
      <c r="H1483" s="44">
        <v>42733</v>
      </c>
      <c r="I1483" s="45">
        <v>4500</v>
      </c>
      <c r="J1483" s="46" t="s">
        <v>22</v>
      </c>
      <c r="K1483" s="46" t="s">
        <v>22</v>
      </c>
      <c r="L1483" s="46" t="s">
        <v>22</v>
      </c>
      <c r="M1483" s="46" t="s">
        <v>22</v>
      </c>
      <c r="N1483" s="46" t="s">
        <v>22</v>
      </c>
      <c r="O1483" s="46" t="s">
        <v>22</v>
      </c>
      <c r="P1483" s="46" t="s">
        <v>22</v>
      </c>
      <c r="Q1483" s="46" t="s">
        <v>22</v>
      </c>
      <c r="R1483" s="71" t="s">
        <v>23</v>
      </c>
      <c r="S1483" s="71">
        <v>9817223919</v>
      </c>
      <c r="T1483" s="71" t="s">
        <v>531</v>
      </c>
    </row>
    <row r="1484" spans="1:20" ht="30" customHeight="1" x14ac:dyDescent="0.25">
      <c r="A1484" s="3">
        <v>1482</v>
      </c>
      <c r="B1484" s="70" t="s">
        <v>2806</v>
      </c>
      <c r="C1484" s="70" t="s">
        <v>2807</v>
      </c>
      <c r="D1484" s="71">
        <v>6</v>
      </c>
      <c r="E1484" s="71" t="s">
        <v>19</v>
      </c>
      <c r="F1484" s="71" t="s">
        <v>99</v>
      </c>
      <c r="G1484" s="87" t="s">
        <v>1084</v>
      </c>
      <c r="H1484" s="44">
        <v>42733</v>
      </c>
      <c r="I1484" s="45">
        <v>4500</v>
      </c>
      <c r="J1484" s="46" t="s">
        <v>22</v>
      </c>
      <c r="K1484" s="46" t="s">
        <v>22</v>
      </c>
      <c r="L1484" s="46" t="s">
        <v>22</v>
      </c>
      <c r="M1484" s="46" t="s">
        <v>22</v>
      </c>
      <c r="N1484" s="46" t="s">
        <v>22</v>
      </c>
      <c r="O1484" s="46" t="s">
        <v>22</v>
      </c>
      <c r="P1484" s="46" t="s">
        <v>22</v>
      </c>
      <c r="Q1484" s="46" t="s">
        <v>22</v>
      </c>
      <c r="R1484" s="71" t="s">
        <v>23</v>
      </c>
      <c r="S1484" s="71">
        <v>9816427657</v>
      </c>
      <c r="T1484" s="71" t="s">
        <v>531</v>
      </c>
    </row>
    <row r="1485" spans="1:20" ht="30" customHeight="1" x14ac:dyDescent="0.25">
      <c r="A1485" s="3">
        <v>1483</v>
      </c>
      <c r="B1485" s="70" t="s">
        <v>2808</v>
      </c>
      <c r="C1485" s="70" t="s">
        <v>2809</v>
      </c>
      <c r="D1485" s="71">
        <v>8</v>
      </c>
      <c r="E1485" s="71" t="s">
        <v>19</v>
      </c>
      <c r="F1485" s="71" t="s">
        <v>2810</v>
      </c>
      <c r="G1485" s="87" t="s">
        <v>2811</v>
      </c>
      <c r="H1485" s="44">
        <v>42733</v>
      </c>
      <c r="I1485" s="45">
        <v>1923</v>
      </c>
      <c r="J1485" s="46" t="s">
        <v>22</v>
      </c>
      <c r="K1485" s="46" t="s">
        <v>22</v>
      </c>
      <c r="L1485" s="46" t="s">
        <v>22</v>
      </c>
      <c r="M1485" s="46" t="s">
        <v>22</v>
      </c>
      <c r="N1485" s="46" t="s">
        <v>22</v>
      </c>
      <c r="O1485" s="46" t="s">
        <v>22</v>
      </c>
      <c r="P1485" s="46" t="s">
        <v>22</v>
      </c>
      <c r="Q1485" s="46" t="s">
        <v>22</v>
      </c>
      <c r="R1485" s="71" t="s">
        <v>23</v>
      </c>
      <c r="S1485" s="71">
        <v>9736743209</v>
      </c>
      <c r="T1485" s="71" t="s">
        <v>30</v>
      </c>
    </row>
    <row r="1486" spans="1:20" ht="30" customHeight="1" x14ac:dyDescent="0.25">
      <c r="A1486" s="3">
        <v>1484</v>
      </c>
      <c r="B1486" s="70" t="s">
        <v>2812</v>
      </c>
      <c r="C1486" s="70" t="s">
        <v>2813</v>
      </c>
      <c r="D1486" s="71">
        <v>6</v>
      </c>
      <c r="E1486" s="71" t="s">
        <v>33</v>
      </c>
      <c r="F1486" s="71" t="s">
        <v>49</v>
      </c>
      <c r="G1486" s="87" t="s">
        <v>35</v>
      </c>
      <c r="H1486" s="44">
        <v>42733</v>
      </c>
      <c r="I1486" s="45">
        <v>6900</v>
      </c>
      <c r="J1486" s="46" t="s">
        <v>22</v>
      </c>
      <c r="K1486" s="46" t="s">
        <v>22</v>
      </c>
      <c r="L1486" s="46" t="s">
        <v>22</v>
      </c>
      <c r="M1486" s="46" t="s">
        <v>22</v>
      </c>
      <c r="N1486" s="46" t="s">
        <v>22</v>
      </c>
      <c r="O1486" s="46" t="s">
        <v>22</v>
      </c>
      <c r="P1486" s="46" t="s">
        <v>22</v>
      </c>
      <c r="Q1486" s="46" t="s">
        <v>22</v>
      </c>
      <c r="R1486" s="71" t="s">
        <v>23</v>
      </c>
      <c r="S1486" s="71">
        <v>9915782029</v>
      </c>
      <c r="T1486" s="71" t="s">
        <v>30</v>
      </c>
    </row>
    <row r="1487" spans="1:20" ht="30" customHeight="1" x14ac:dyDescent="0.25">
      <c r="A1487" s="3">
        <v>1485</v>
      </c>
      <c r="B1487" s="70" t="s">
        <v>2814</v>
      </c>
      <c r="C1487" s="70" t="s">
        <v>2815</v>
      </c>
      <c r="D1487" s="71">
        <v>15</v>
      </c>
      <c r="E1487" s="71" t="s">
        <v>33</v>
      </c>
      <c r="F1487" s="71" t="s">
        <v>120</v>
      </c>
      <c r="G1487" s="87" t="s">
        <v>756</v>
      </c>
      <c r="H1487" s="44">
        <v>42733</v>
      </c>
      <c r="I1487" s="45">
        <v>5680</v>
      </c>
      <c r="J1487" s="46" t="s">
        <v>22</v>
      </c>
      <c r="K1487" s="46" t="s">
        <v>22</v>
      </c>
      <c r="L1487" s="46" t="s">
        <v>22</v>
      </c>
      <c r="M1487" s="46" t="s">
        <v>22</v>
      </c>
      <c r="N1487" s="46" t="s">
        <v>22</v>
      </c>
      <c r="O1487" s="46" t="s">
        <v>22</v>
      </c>
      <c r="P1487" s="46" t="s">
        <v>22</v>
      </c>
      <c r="Q1487" s="46" t="s">
        <v>22</v>
      </c>
      <c r="R1487" s="71" t="s">
        <v>36</v>
      </c>
      <c r="S1487" s="71">
        <v>9816515582</v>
      </c>
      <c r="T1487" s="71" t="s">
        <v>25</v>
      </c>
    </row>
    <row r="1488" spans="1:20" ht="30" customHeight="1" x14ac:dyDescent="0.25">
      <c r="A1488" s="3">
        <v>1486</v>
      </c>
      <c r="B1488" s="70" t="s">
        <v>2816</v>
      </c>
      <c r="C1488" s="70" t="s">
        <v>2785</v>
      </c>
      <c r="D1488" s="71">
        <v>6</v>
      </c>
      <c r="E1488" s="71" t="s">
        <v>33</v>
      </c>
      <c r="F1488" s="71" t="s">
        <v>99</v>
      </c>
      <c r="G1488" s="87" t="s">
        <v>1607</v>
      </c>
      <c r="H1488" s="44">
        <v>42733</v>
      </c>
      <c r="I1488" s="45">
        <v>782</v>
      </c>
      <c r="J1488" s="46" t="s">
        <v>22</v>
      </c>
      <c r="K1488" s="46" t="s">
        <v>22</v>
      </c>
      <c r="L1488" s="46" t="s">
        <v>22</v>
      </c>
      <c r="M1488" s="46" t="s">
        <v>22</v>
      </c>
      <c r="N1488" s="46" t="s">
        <v>22</v>
      </c>
      <c r="O1488" s="46" t="s">
        <v>22</v>
      </c>
      <c r="P1488" s="46" t="s">
        <v>22</v>
      </c>
      <c r="Q1488" s="46" t="s">
        <v>22</v>
      </c>
      <c r="R1488" s="71" t="s">
        <v>23</v>
      </c>
      <c r="S1488" s="71" t="s">
        <v>24</v>
      </c>
      <c r="T1488" s="71" t="s">
        <v>30</v>
      </c>
    </row>
    <row r="1489" spans="1:20" ht="30" customHeight="1" x14ac:dyDescent="0.25">
      <c r="A1489" s="3">
        <v>1487</v>
      </c>
      <c r="B1489" s="70" t="s">
        <v>2817</v>
      </c>
      <c r="C1489" s="70" t="s">
        <v>2818</v>
      </c>
      <c r="D1489" s="71">
        <v>17</v>
      </c>
      <c r="E1489" s="71" t="s">
        <v>19</v>
      </c>
      <c r="F1489" s="71" t="s">
        <v>395</v>
      </c>
      <c r="G1489" s="87" t="s">
        <v>35</v>
      </c>
      <c r="H1489" s="44">
        <v>42733</v>
      </c>
      <c r="I1489" s="45">
        <v>6900</v>
      </c>
      <c r="J1489" s="46" t="s">
        <v>22</v>
      </c>
      <c r="K1489" s="46" t="s">
        <v>22</v>
      </c>
      <c r="L1489" s="46" t="s">
        <v>22</v>
      </c>
      <c r="M1489" s="46" t="s">
        <v>22</v>
      </c>
      <c r="N1489" s="46" t="s">
        <v>22</v>
      </c>
      <c r="O1489" s="46" t="s">
        <v>22</v>
      </c>
      <c r="P1489" s="46" t="s">
        <v>22</v>
      </c>
      <c r="Q1489" s="46" t="s">
        <v>22</v>
      </c>
      <c r="R1489" s="71" t="s">
        <v>36</v>
      </c>
      <c r="S1489" s="71">
        <v>9882320198</v>
      </c>
      <c r="T1489" s="71" t="s">
        <v>30</v>
      </c>
    </row>
    <row r="1490" spans="1:20" ht="30" customHeight="1" x14ac:dyDescent="0.25">
      <c r="A1490" s="3">
        <v>1488</v>
      </c>
      <c r="B1490" s="70" t="s">
        <v>2819</v>
      </c>
      <c r="C1490" s="70" t="s">
        <v>2820</v>
      </c>
      <c r="D1490" s="71">
        <v>20</v>
      </c>
      <c r="E1490" s="71" t="s">
        <v>19</v>
      </c>
      <c r="F1490" s="71" t="s">
        <v>274</v>
      </c>
      <c r="G1490" s="87" t="s">
        <v>35</v>
      </c>
      <c r="H1490" s="44">
        <v>42733</v>
      </c>
      <c r="I1490" s="45">
        <v>6900</v>
      </c>
      <c r="J1490" s="46" t="s">
        <v>22</v>
      </c>
      <c r="K1490" s="46" t="s">
        <v>22</v>
      </c>
      <c r="L1490" s="46" t="s">
        <v>22</v>
      </c>
      <c r="M1490" s="46" t="s">
        <v>22</v>
      </c>
      <c r="N1490" s="46" t="s">
        <v>22</v>
      </c>
      <c r="O1490" s="46" t="s">
        <v>22</v>
      </c>
      <c r="P1490" s="46" t="s">
        <v>22</v>
      </c>
      <c r="Q1490" s="46" t="s">
        <v>22</v>
      </c>
      <c r="R1490" s="71" t="s">
        <v>23</v>
      </c>
      <c r="S1490" s="71">
        <v>9816433590</v>
      </c>
      <c r="T1490" s="71" t="s">
        <v>30</v>
      </c>
    </row>
    <row r="1491" spans="1:20" ht="30" customHeight="1" x14ac:dyDescent="0.25">
      <c r="A1491" s="3">
        <v>1489</v>
      </c>
      <c r="B1491" s="70" t="s">
        <v>2821</v>
      </c>
      <c r="C1491" s="70" t="s">
        <v>2822</v>
      </c>
      <c r="D1491" s="71">
        <v>6</v>
      </c>
      <c r="E1491" s="71" t="s">
        <v>19</v>
      </c>
      <c r="F1491" s="71" t="s">
        <v>274</v>
      </c>
      <c r="G1491" s="87" t="s">
        <v>46</v>
      </c>
      <c r="H1491" s="44">
        <v>42733</v>
      </c>
      <c r="I1491" s="45">
        <v>1026</v>
      </c>
      <c r="J1491" s="46" t="s">
        <v>22</v>
      </c>
      <c r="K1491" s="46" t="s">
        <v>22</v>
      </c>
      <c r="L1491" s="46" t="s">
        <v>22</v>
      </c>
      <c r="M1491" s="46" t="s">
        <v>22</v>
      </c>
      <c r="N1491" s="46" t="s">
        <v>22</v>
      </c>
      <c r="O1491" s="46" t="s">
        <v>22</v>
      </c>
      <c r="P1491" s="46" t="s">
        <v>22</v>
      </c>
      <c r="Q1491" s="46" t="s">
        <v>22</v>
      </c>
      <c r="R1491" s="71" t="s">
        <v>23</v>
      </c>
      <c r="S1491" s="71">
        <v>9915782029</v>
      </c>
      <c r="T1491" s="71" t="s">
        <v>30</v>
      </c>
    </row>
    <row r="1492" spans="1:20" ht="30" customHeight="1" x14ac:dyDescent="0.25">
      <c r="A1492" s="3">
        <v>1490</v>
      </c>
      <c r="B1492" s="34" t="s">
        <v>2823</v>
      </c>
      <c r="C1492" s="34" t="s">
        <v>2824</v>
      </c>
      <c r="D1492" s="33">
        <v>20</v>
      </c>
      <c r="E1492" s="33" t="s">
        <v>19</v>
      </c>
      <c r="F1492" s="33" t="s">
        <v>274</v>
      </c>
      <c r="G1492" s="7" t="s">
        <v>1189</v>
      </c>
      <c r="H1492" s="25">
        <v>42734</v>
      </c>
      <c r="I1492" s="26">
        <v>1988</v>
      </c>
      <c r="J1492" s="8" t="s">
        <v>22</v>
      </c>
      <c r="K1492" s="8" t="s">
        <v>22</v>
      </c>
      <c r="L1492" s="8" t="s">
        <v>22</v>
      </c>
      <c r="M1492" s="8" t="s">
        <v>22</v>
      </c>
      <c r="N1492" s="8" t="s">
        <v>22</v>
      </c>
      <c r="O1492" s="8" t="s">
        <v>22</v>
      </c>
      <c r="P1492" s="8" t="s">
        <v>22</v>
      </c>
      <c r="Q1492" s="8" t="s">
        <v>22</v>
      </c>
      <c r="R1492" s="33" t="s">
        <v>36</v>
      </c>
      <c r="S1492" s="33">
        <v>9805677854</v>
      </c>
      <c r="T1492" s="33" t="s">
        <v>30</v>
      </c>
    </row>
    <row r="1493" spans="1:20" ht="30" customHeight="1" x14ac:dyDescent="0.25">
      <c r="A1493" s="3">
        <v>1491</v>
      </c>
      <c r="B1493" s="34" t="s">
        <v>2825</v>
      </c>
      <c r="C1493" s="34" t="s">
        <v>2826</v>
      </c>
      <c r="D1493" s="33">
        <v>13</v>
      </c>
      <c r="E1493" s="33" t="s">
        <v>19</v>
      </c>
      <c r="F1493" s="33" t="s">
        <v>112</v>
      </c>
      <c r="G1493" s="7" t="s">
        <v>1081</v>
      </c>
      <c r="H1493" s="25">
        <v>42734</v>
      </c>
      <c r="I1493" s="26">
        <v>1872</v>
      </c>
      <c r="J1493" s="8" t="s">
        <v>22</v>
      </c>
      <c r="K1493" s="8" t="s">
        <v>22</v>
      </c>
      <c r="L1493" s="8" t="s">
        <v>22</v>
      </c>
      <c r="M1493" s="8" t="s">
        <v>22</v>
      </c>
      <c r="N1493" s="8" t="s">
        <v>22</v>
      </c>
      <c r="O1493" s="8" t="s">
        <v>22</v>
      </c>
      <c r="P1493" s="8" t="s">
        <v>22</v>
      </c>
      <c r="Q1493" s="8" t="s">
        <v>22</v>
      </c>
      <c r="R1493" s="33" t="s">
        <v>23</v>
      </c>
      <c r="S1493" s="33">
        <v>9418268995</v>
      </c>
      <c r="T1493" s="33" t="s">
        <v>30</v>
      </c>
    </row>
    <row r="1494" spans="1:20" ht="30" customHeight="1" x14ac:dyDescent="0.25">
      <c r="A1494" s="3">
        <v>1492</v>
      </c>
      <c r="B1494" s="34" t="s">
        <v>2827</v>
      </c>
      <c r="C1494" s="34" t="s">
        <v>2828</v>
      </c>
      <c r="D1494" s="33">
        <v>17</v>
      </c>
      <c r="E1494" s="33" t="s">
        <v>33</v>
      </c>
      <c r="F1494" s="33" t="s">
        <v>306</v>
      </c>
      <c r="G1494" s="7" t="s">
        <v>756</v>
      </c>
      <c r="H1494" s="25">
        <v>42734</v>
      </c>
      <c r="I1494" s="26">
        <v>5680</v>
      </c>
      <c r="J1494" s="8" t="s">
        <v>22</v>
      </c>
      <c r="K1494" s="8" t="s">
        <v>22</v>
      </c>
      <c r="L1494" s="8" t="s">
        <v>22</v>
      </c>
      <c r="M1494" s="8" t="s">
        <v>22</v>
      </c>
      <c r="N1494" s="8" t="s">
        <v>22</v>
      </c>
      <c r="O1494" s="8" t="s">
        <v>22</v>
      </c>
      <c r="P1494" s="8" t="s">
        <v>22</v>
      </c>
      <c r="Q1494" s="8" t="s">
        <v>22</v>
      </c>
      <c r="R1494" s="33" t="s">
        <v>36</v>
      </c>
      <c r="S1494" s="33" t="s">
        <v>24</v>
      </c>
      <c r="T1494" s="33" t="s">
        <v>25</v>
      </c>
    </row>
    <row r="1495" spans="1:20" ht="30" customHeight="1" x14ac:dyDescent="0.25">
      <c r="A1495" s="3">
        <v>1493</v>
      </c>
      <c r="B1495" s="34" t="s">
        <v>2829</v>
      </c>
      <c r="C1495" s="34" t="s">
        <v>2830</v>
      </c>
      <c r="D1495" s="33">
        <v>13</v>
      </c>
      <c r="E1495" s="33" t="s">
        <v>19</v>
      </c>
      <c r="F1495" s="33" t="s">
        <v>120</v>
      </c>
      <c r="G1495" s="7" t="s">
        <v>62</v>
      </c>
      <c r="H1495" s="25">
        <v>42734</v>
      </c>
      <c r="I1495" s="26">
        <v>125</v>
      </c>
      <c r="J1495" s="8" t="s">
        <v>22</v>
      </c>
      <c r="K1495" s="8" t="s">
        <v>22</v>
      </c>
      <c r="L1495" s="8" t="s">
        <v>22</v>
      </c>
      <c r="M1495" s="8" t="s">
        <v>22</v>
      </c>
      <c r="N1495" s="8" t="s">
        <v>22</v>
      </c>
      <c r="O1495" s="8" t="s">
        <v>22</v>
      </c>
      <c r="P1495" s="8" t="s">
        <v>22</v>
      </c>
      <c r="Q1495" s="8" t="s">
        <v>22</v>
      </c>
      <c r="R1495" s="33" t="s">
        <v>23</v>
      </c>
      <c r="S1495" s="33">
        <v>9817416486</v>
      </c>
      <c r="T1495" s="33" t="s">
        <v>63</v>
      </c>
    </row>
    <row r="1496" spans="1:20" ht="30" customHeight="1" x14ac:dyDescent="0.25">
      <c r="A1496" s="3">
        <v>1494</v>
      </c>
      <c r="B1496" s="34" t="s">
        <v>2831</v>
      </c>
      <c r="C1496" s="34" t="s">
        <v>2832</v>
      </c>
      <c r="D1496" s="33">
        <v>7</v>
      </c>
      <c r="E1496" s="33" t="s">
        <v>33</v>
      </c>
      <c r="F1496" s="33" t="s">
        <v>395</v>
      </c>
      <c r="G1496" s="7" t="s">
        <v>2833</v>
      </c>
      <c r="H1496" s="25">
        <v>42734</v>
      </c>
      <c r="I1496" s="26">
        <v>1923</v>
      </c>
      <c r="J1496" s="8" t="s">
        <v>22</v>
      </c>
      <c r="K1496" s="8" t="s">
        <v>22</v>
      </c>
      <c r="L1496" s="8" t="s">
        <v>22</v>
      </c>
      <c r="M1496" s="8" t="s">
        <v>22</v>
      </c>
      <c r="N1496" s="8" t="s">
        <v>22</v>
      </c>
      <c r="O1496" s="8" t="s">
        <v>22</v>
      </c>
      <c r="P1496" s="8" t="s">
        <v>22</v>
      </c>
      <c r="Q1496" s="8" t="s">
        <v>22</v>
      </c>
      <c r="R1496" s="33" t="s">
        <v>23</v>
      </c>
      <c r="S1496" s="33">
        <v>9805638410</v>
      </c>
      <c r="T1496" s="33" t="s">
        <v>30</v>
      </c>
    </row>
    <row r="1497" spans="1:20" ht="30" customHeight="1" x14ac:dyDescent="0.25">
      <c r="A1497" s="3">
        <v>1495</v>
      </c>
      <c r="B1497" s="34" t="s">
        <v>2834</v>
      </c>
      <c r="C1497" s="34" t="s">
        <v>2835</v>
      </c>
      <c r="D1497" s="33">
        <v>15</v>
      </c>
      <c r="E1497" s="33" t="s">
        <v>19</v>
      </c>
      <c r="F1497" s="33" t="s">
        <v>99</v>
      </c>
      <c r="G1497" s="7" t="s">
        <v>2706</v>
      </c>
      <c r="H1497" s="25">
        <v>42734</v>
      </c>
      <c r="I1497" s="26">
        <v>1194</v>
      </c>
      <c r="J1497" s="8" t="s">
        <v>22</v>
      </c>
      <c r="K1497" s="8" t="s">
        <v>22</v>
      </c>
      <c r="L1497" s="8" t="s">
        <v>22</v>
      </c>
      <c r="M1497" s="8" t="s">
        <v>22</v>
      </c>
      <c r="N1497" s="8" t="s">
        <v>22</v>
      </c>
      <c r="O1497" s="8" t="s">
        <v>22</v>
      </c>
      <c r="P1497" s="8" t="s">
        <v>22</v>
      </c>
      <c r="Q1497" s="8" t="s">
        <v>22</v>
      </c>
      <c r="R1497" s="33" t="s">
        <v>23</v>
      </c>
      <c r="S1497" s="33">
        <v>9882864898</v>
      </c>
      <c r="T1497" s="33" t="s">
        <v>30</v>
      </c>
    </row>
    <row r="1498" spans="1:20" ht="30" customHeight="1" x14ac:dyDescent="0.25">
      <c r="A1498" s="3">
        <v>1496</v>
      </c>
      <c r="B1498" s="34" t="s">
        <v>2836</v>
      </c>
      <c r="C1498" s="34" t="s">
        <v>2837</v>
      </c>
      <c r="D1498" s="33">
        <v>16</v>
      </c>
      <c r="E1498" s="33" t="s">
        <v>33</v>
      </c>
      <c r="F1498" s="33" t="s">
        <v>49</v>
      </c>
      <c r="G1498" s="7" t="s">
        <v>507</v>
      </c>
      <c r="H1498" s="25">
        <v>42734</v>
      </c>
      <c r="I1498" s="26">
        <v>994</v>
      </c>
      <c r="J1498" s="8" t="s">
        <v>22</v>
      </c>
      <c r="K1498" s="8" t="s">
        <v>22</v>
      </c>
      <c r="L1498" s="8" t="s">
        <v>22</v>
      </c>
      <c r="M1498" s="8" t="s">
        <v>22</v>
      </c>
      <c r="N1498" s="8" t="s">
        <v>22</v>
      </c>
      <c r="O1498" s="8" t="s">
        <v>22</v>
      </c>
      <c r="P1498" s="8" t="s">
        <v>22</v>
      </c>
      <c r="Q1498" s="8" t="s">
        <v>22</v>
      </c>
      <c r="R1498" s="33" t="s">
        <v>23</v>
      </c>
      <c r="S1498" s="33">
        <v>9857474294</v>
      </c>
      <c r="T1498" s="33" t="s">
        <v>30</v>
      </c>
    </row>
    <row r="1499" spans="1:20" ht="30" customHeight="1" x14ac:dyDescent="0.25">
      <c r="A1499" s="3">
        <v>1497</v>
      </c>
      <c r="B1499" s="34" t="s">
        <v>2838</v>
      </c>
      <c r="C1499" s="34" t="s">
        <v>2839</v>
      </c>
      <c r="D1499" s="33">
        <v>9</v>
      </c>
      <c r="E1499" s="33" t="s">
        <v>19</v>
      </c>
      <c r="F1499" s="33" t="s">
        <v>99</v>
      </c>
      <c r="G1499" s="7" t="s">
        <v>1717</v>
      </c>
      <c r="H1499" s="25">
        <v>42734</v>
      </c>
      <c r="I1499" s="26">
        <v>897</v>
      </c>
      <c r="J1499" s="8" t="s">
        <v>22</v>
      </c>
      <c r="K1499" s="8" t="s">
        <v>22</v>
      </c>
      <c r="L1499" s="8" t="s">
        <v>22</v>
      </c>
      <c r="M1499" s="8" t="s">
        <v>22</v>
      </c>
      <c r="N1499" s="8" t="s">
        <v>22</v>
      </c>
      <c r="O1499" s="8" t="s">
        <v>22</v>
      </c>
      <c r="P1499" s="8" t="s">
        <v>22</v>
      </c>
      <c r="Q1499" s="8" t="s">
        <v>22</v>
      </c>
      <c r="R1499" s="33" t="s">
        <v>23</v>
      </c>
      <c r="S1499" s="33">
        <v>8894521208</v>
      </c>
      <c r="T1499" s="33" t="s">
        <v>30</v>
      </c>
    </row>
    <row r="1500" spans="1:20" ht="30" customHeight="1" x14ac:dyDescent="0.25">
      <c r="A1500" s="3">
        <v>1498</v>
      </c>
      <c r="B1500" s="34" t="s">
        <v>2840</v>
      </c>
      <c r="C1500" s="34" t="s">
        <v>2841</v>
      </c>
      <c r="D1500" s="33">
        <v>9</v>
      </c>
      <c r="E1500" s="33" t="s">
        <v>19</v>
      </c>
      <c r="F1500" s="33" t="s">
        <v>274</v>
      </c>
      <c r="G1500" s="7" t="s">
        <v>240</v>
      </c>
      <c r="H1500" s="25">
        <v>42734</v>
      </c>
      <c r="I1500" s="26">
        <v>897</v>
      </c>
      <c r="J1500" s="8" t="s">
        <v>22</v>
      </c>
      <c r="K1500" s="8" t="s">
        <v>22</v>
      </c>
      <c r="L1500" s="8" t="s">
        <v>22</v>
      </c>
      <c r="M1500" s="8" t="s">
        <v>22</v>
      </c>
      <c r="N1500" s="8" t="s">
        <v>22</v>
      </c>
      <c r="O1500" s="8" t="s">
        <v>22</v>
      </c>
      <c r="P1500" s="8" t="s">
        <v>22</v>
      </c>
      <c r="Q1500" s="8" t="s">
        <v>22</v>
      </c>
      <c r="R1500" s="33" t="s">
        <v>36</v>
      </c>
      <c r="S1500" s="33">
        <v>9882580419</v>
      </c>
      <c r="T1500" s="33" t="s">
        <v>30</v>
      </c>
    </row>
    <row r="1501" spans="1:20" ht="30" customHeight="1" x14ac:dyDescent="0.25">
      <c r="A1501" s="3">
        <v>1499</v>
      </c>
      <c r="B1501" s="37" t="s">
        <v>2842</v>
      </c>
      <c r="C1501" s="37" t="s">
        <v>2843</v>
      </c>
      <c r="D1501" s="6">
        <v>10</v>
      </c>
      <c r="E1501" s="6" t="s">
        <v>33</v>
      </c>
      <c r="F1501" s="6" t="s">
        <v>99</v>
      </c>
      <c r="G1501" s="19" t="s">
        <v>2844</v>
      </c>
      <c r="H1501" s="22">
        <v>42734</v>
      </c>
      <c r="I1501" s="23">
        <v>7836</v>
      </c>
      <c r="J1501" s="16" t="s">
        <v>22</v>
      </c>
      <c r="K1501" s="16" t="s">
        <v>22</v>
      </c>
      <c r="L1501" s="16" t="s">
        <v>22</v>
      </c>
      <c r="M1501" s="16" t="s">
        <v>22</v>
      </c>
      <c r="N1501" s="16" t="s">
        <v>22</v>
      </c>
      <c r="O1501" s="16" t="s">
        <v>22</v>
      </c>
      <c r="P1501" s="16" t="s">
        <v>22</v>
      </c>
      <c r="Q1501" s="16" t="s">
        <v>22</v>
      </c>
      <c r="R1501" s="6" t="s">
        <v>23</v>
      </c>
      <c r="S1501" s="6">
        <v>9816307577</v>
      </c>
      <c r="T1501" s="6" t="s">
        <v>30</v>
      </c>
    </row>
    <row r="1502" spans="1:20" ht="30" customHeight="1" x14ac:dyDescent="0.25">
      <c r="A1502" s="3">
        <v>1500</v>
      </c>
      <c r="B1502" s="34" t="s">
        <v>2845</v>
      </c>
      <c r="C1502" s="34" t="s">
        <v>2846</v>
      </c>
      <c r="D1502" s="33">
        <v>10</v>
      </c>
      <c r="E1502" s="33" t="s">
        <v>19</v>
      </c>
      <c r="F1502" s="33" t="s">
        <v>99</v>
      </c>
      <c r="G1502" s="7" t="s">
        <v>540</v>
      </c>
      <c r="H1502" s="25">
        <v>42734</v>
      </c>
      <c r="I1502" s="26">
        <v>936</v>
      </c>
      <c r="J1502" s="8" t="s">
        <v>22</v>
      </c>
      <c r="K1502" s="8" t="s">
        <v>22</v>
      </c>
      <c r="L1502" s="8" t="s">
        <v>22</v>
      </c>
      <c r="M1502" s="8" t="s">
        <v>22</v>
      </c>
      <c r="N1502" s="8" t="s">
        <v>22</v>
      </c>
      <c r="O1502" s="8" t="s">
        <v>22</v>
      </c>
      <c r="P1502" s="8" t="s">
        <v>22</v>
      </c>
      <c r="Q1502" s="8" t="s">
        <v>22</v>
      </c>
      <c r="R1502" s="33" t="s">
        <v>36</v>
      </c>
      <c r="S1502" s="33">
        <v>9805005892</v>
      </c>
      <c r="T1502" s="33" t="s">
        <v>30</v>
      </c>
    </row>
    <row r="1503" spans="1:20" ht="30" customHeight="1" x14ac:dyDescent="0.25">
      <c r="A1503" s="3">
        <v>1501</v>
      </c>
      <c r="B1503" s="34" t="s">
        <v>2847</v>
      </c>
      <c r="C1503" s="34" t="s">
        <v>2848</v>
      </c>
      <c r="D1503" s="33">
        <v>8</v>
      </c>
      <c r="E1503" s="33" t="s">
        <v>19</v>
      </c>
      <c r="F1503" s="33" t="s">
        <v>49</v>
      </c>
      <c r="G1503" s="7" t="s">
        <v>35</v>
      </c>
      <c r="H1503" s="25">
        <v>42734</v>
      </c>
      <c r="I1503" s="26">
        <v>6900</v>
      </c>
      <c r="J1503" s="8" t="s">
        <v>22</v>
      </c>
      <c r="K1503" s="8" t="s">
        <v>22</v>
      </c>
      <c r="L1503" s="8" t="s">
        <v>22</v>
      </c>
      <c r="M1503" s="8" t="s">
        <v>22</v>
      </c>
      <c r="N1503" s="8" t="s">
        <v>22</v>
      </c>
      <c r="O1503" s="8" t="s">
        <v>22</v>
      </c>
      <c r="P1503" s="8" t="s">
        <v>22</v>
      </c>
      <c r="Q1503" s="8" t="s">
        <v>22</v>
      </c>
      <c r="R1503" s="33" t="s">
        <v>23</v>
      </c>
      <c r="S1503" s="33">
        <v>9805165842</v>
      </c>
      <c r="T1503" s="33" t="s">
        <v>30</v>
      </c>
    </row>
    <row r="1504" spans="1:20" ht="30" customHeight="1" x14ac:dyDescent="0.25">
      <c r="A1504" s="3">
        <v>1502</v>
      </c>
      <c r="B1504" s="70" t="s">
        <v>2849</v>
      </c>
      <c r="C1504" s="70" t="s">
        <v>2850</v>
      </c>
      <c r="D1504" s="71">
        <v>13</v>
      </c>
      <c r="E1504" s="71" t="s">
        <v>19</v>
      </c>
      <c r="F1504" s="71" t="s">
        <v>274</v>
      </c>
      <c r="G1504" s="87" t="s">
        <v>62</v>
      </c>
      <c r="H1504" s="44">
        <v>42735</v>
      </c>
      <c r="I1504" s="45">
        <v>125</v>
      </c>
      <c r="J1504" s="46" t="s">
        <v>22</v>
      </c>
      <c r="K1504" s="46" t="s">
        <v>22</v>
      </c>
      <c r="L1504" s="46" t="s">
        <v>22</v>
      </c>
      <c r="M1504" s="46" t="s">
        <v>22</v>
      </c>
      <c r="N1504" s="46" t="s">
        <v>22</v>
      </c>
      <c r="O1504" s="46" t="s">
        <v>22</v>
      </c>
      <c r="P1504" s="46" t="s">
        <v>22</v>
      </c>
      <c r="Q1504" s="46" t="s">
        <v>22</v>
      </c>
      <c r="R1504" s="71" t="s">
        <v>23</v>
      </c>
      <c r="S1504" s="71">
        <v>9817884962</v>
      </c>
      <c r="T1504" s="71" t="s">
        <v>63</v>
      </c>
    </row>
    <row r="1505" spans="1:20" ht="30" customHeight="1" x14ac:dyDescent="0.25">
      <c r="A1505" s="3">
        <v>1503</v>
      </c>
      <c r="B1505" s="70" t="s">
        <v>2851</v>
      </c>
      <c r="C1505" s="70" t="s">
        <v>2852</v>
      </c>
      <c r="D1505" s="71">
        <v>14</v>
      </c>
      <c r="E1505" s="71" t="s">
        <v>19</v>
      </c>
      <c r="F1505" s="71" t="s">
        <v>274</v>
      </c>
      <c r="G1505" s="87" t="s">
        <v>62</v>
      </c>
      <c r="H1505" s="44">
        <v>42735</v>
      </c>
      <c r="I1505" s="45">
        <v>125</v>
      </c>
      <c r="J1505" s="46" t="s">
        <v>22</v>
      </c>
      <c r="K1505" s="46" t="s">
        <v>22</v>
      </c>
      <c r="L1505" s="46" t="s">
        <v>22</v>
      </c>
      <c r="M1505" s="46" t="s">
        <v>22</v>
      </c>
      <c r="N1505" s="46" t="s">
        <v>22</v>
      </c>
      <c r="O1505" s="46" t="s">
        <v>22</v>
      </c>
      <c r="P1505" s="46" t="s">
        <v>22</v>
      </c>
      <c r="Q1505" s="46" t="s">
        <v>22</v>
      </c>
      <c r="R1505" s="71" t="s">
        <v>23</v>
      </c>
      <c r="S1505" s="71">
        <v>9805302728</v>
      </c>
      <c r="T1505" s="71" t="s">
        <v>63</v>
      </c>
    </row>
    <row r="1506" spans="1:20" ht="30" customHeight="1" x14ac:dyDescent="0.25">
      <c r="A1506" s="3">
        <v>1504</v>
      </c>
      <c r="B1506" s="70" t="s">
        <v>2853</v>
      </c>
      <c r="C1506" s="70" t="s">
        <v>2854</v>
      </c>
      <c r="D1506" s="71">
        <v>10</v>
      </c>
      <c r="E1506" s="71" t="s">
        <v>33</v>
      </c>
      <c r="F1506" s="71" t="s">
        <v>543</v>
      </c>
      <c r="G1506" s="87" t="s">
        <v>174</v>
      </c>
      <c r="H1506" s="44">
        <v>42735</v>
      </c>
      <c r="I1506" s="45">
        <v>897</v>
      </c>
      <c r="J1506" s="46" t="s">
        <v>22</v>
      </c>
      <c r="K1506" s="46" t="s">
        <v>22</v>
      </c>
      <c r="L1506" s="46" t="s">
        <v>22</v>
      </c>
      <c r="M1506" s="46" t="s">
        <v>22</v>
      </c>
      <c r="N1506" s="46" t="s">
        <v>22</v>
      </c>
      <c r="O1506" s="46" t="s">
        <v>22</v>
      </c>
      <c r="P1506" s="46" t="s">
        <v>22</v>
      </c>
      <c r="Q1506" s="46" t="s">
        <v>22</v>
      </c>
      <c r="R1506" s="71" t="s">
        <v>36</v>
      </c>
      <c r="S1506" s="71">
        <v>9418506906</v>
      </c>
      <c r="T1506" s="71" t="s">
        <v>30</v>
      </c>
    </row>
    <row r="1507" spans="1:20" ht="30" customHeight="1" x14ac:dyDescent="0.25">
      <c r="A1507" s="3">
        <v>1505</v>
      </c>
      <c r="B1507" s="70" t="s">
        <v>2855</v>
      </c>
      <c r="C1507" s="70" t="s">
        <v>2856</v>
      </c>
      <c r="D1507" s="71">
        <v>12</v>
      </c>
      <c r="E1507" s="71" t="s">
        <v>33</v>
      </c>
      <c r="F1507" s="71" t="s">
        <v>395</v>
      </c>
      <c r="G1507" s="87" t="s">
        <v>756</v>
      </c>
      <c r="H1507" s="44">
        <v>42735</v>
      </c>
      <c r="I1507" s="45">
        <v>5680</v>
      </c>
      <c r="J1507" s="46" t="s">
        <v>22</v>
      </c>
      <c r="K1507" s="46" t="s">
        <v>22</v>
      </c>
      <c r="L1507" s="46" t="s">
        <v>22</v>
      </c>
      <c r="M1507" s="46" t="s">
        <v>22</v>
      </c>
      <c r="N1507" s="46" t="s">
        <v>22</v>
      </c>
      <c r="O1507" s="46" t="s">
        <v>22</v>
      </c>
      <c r="P1507" s="46" t="s">
        <v>22</v>
      </c>
      <c r="Q1507" s="46" t="s">
        <v>22</v>
      </c>
      <c r="R1507" s="71" t="s">
        <v>23</v>
      </c>
      <c r="S1507" s="71">
        <v>9459449445</v>
      </c>
      <c r="T1507" s="71" t="s">
        <v>25</v>
      </c>
    </row>
    <row r="1508" spans="1:20" ht="30" customHeight="1" x14ac:dyDescent="0.25">
      <c r="A1508" s="3">
        <v>1506</v>
      </c>
      <c r="B1508" s="70" t="s">
        <v>2857</v>
      </c>
      <c r="C1508" s="70" t="s">
        <v>2858</v>
      </c>
      <c r="D1508" s="71">
        <v>5</v>
      </c>
      <c r="E1508" s="71" t="s">
        <v>33</v>
      </c>
      <c r="F1508" s="71" t="s">
        <v>2859</v>
      </c>
      <c r="G1508" s="87" t="s">
        <v>1242</v>
      </c>
      <c r="H1508" s="44">
        <v>42735</v>
      </c>
      <c r="I1508" s="45">
        <v>5526</v>
      </c>
      <c r="J1508" s="46" t="s">
        <v>22</v>
      </c>
      <c r="K1508" s="46" t="s">
        <v>22</v>
      </c>
      <c r="L1508" s="46" t="s">
        <v>22</v>
      </c>
      <c r="M1508" s="46" t="s">
        <v>22</v>
      </c>
      <c r="N1508" s="46" t="s">
        <v>22</v>
      </c>
      <c r="O1508" s="46" t="s">
        <v>22</v>
      </c>
      <c r="P1508" s="46" t="s">
        <v>22</v>
      </c>
      <c r="Q1508" s="46" t="s">
        <v>22</v>
      </c>
      <c r="R1508" s="71" t="s">
        <v>23</v>
      </c>
      <c r="S1508" s="71">
        <v>9816900879</v>
      </c>
      <c r="T1508" s="71" t="s">
        <v>351</v>
      </c>
    </row>
    <row r="1509" spans="1:20" ht="30" customHeight="1" x14ac:dyDescent="0.25">
      <c r="A1509" s="3">
        <v>1507</v>
      </c>
      <c r="B1509" s="70" t="s">
        <v>2860</v>
      </c>
      <c r="C1509" s="70" t="s">
        <v>2861</v>
      </c>
      <c r="D1509" s="71">
        <v>14</v>
      </c>
      <c r="E1509" s="71" t="s">
        <v>19</v>
      </c>
      <c r="F1509" s="71" t="s">
        <v>49</v>
      </c>
      <c r="G1509" s="87" t="s">
        <v>35</v>
      </c>
      <c r="H1509" s="44">
        <v>42735</v>
      </c>
      <c r="I1509" s="45">
        <v>6900</v>
      </c>
      <c r="J1509" s="46" t="s">
        <v>22</v>
      </c>
      <c r="K1509" s="46" t="s">
        <v>22</v>
      </c>
      <c r="L1509" s="46" t="s">
        <v>22</v>
      </c>
      <c r="M1509" s="46" t="s">
        <v>22</v>
      </c>
      <c r="N1509" s="46" t="s">
        <v>22</v>
      </c>
      <c r="O1509" s="46" t="s">
        <v>22</v>
      </c>
      <c r="P1509" s="46" t="s">
        <v>22</v>
      </c>
      <c r="Q1509" s="46" t="s">
        <v>22</v>
      </c>
      <c r="R1509" s="71" t="s">
        <v>23</v>
      </c>
      <c r="S1509" s="71">
        <v>9418119160</v>
      </c>
      <c r="T1509" s="71" t="s">
        <v>30</v>
      </c>
    </row>
    <row r="1510" spans="1:20" ht="30" customHeight="1" x14ac:dyDescent="0.25">
      <c r="A1510" s="3">
        <v>1508</v>
      </c>
      <c r="B1510" s="70" t="s">
        <v>2862</v>
      </c>
      <c r="C1510" s="70" t="s">
        <v>2863</v>
      </c>
      <c r="D1510" s="71">
        <v>17</v>
      </c>
      <c r="E1510" s="71" t="s">
        <v>33</v>
      </c>
      <c r="F1510" s="71" t="s">
        <v>49</v>
      </c>
      <c r="G1510" s="87" t="s">
        <v>1189</v>
      </c>
      <c r="H1510" s="44">
        <v>42735</v>
      </c>
      <c r="I1510" s="45">
        <v>1988</v>
      </c>
      <c r="J1510" s="46" t="s">
        <v>22</v>
      </c>
      <c r="K1510" s="46" t="s">
        <v>22</v>
      </c>
      <c r="L1510" s="46" t="s">
        <v>22</v>
      </c>
      <c r="M1510" s="46" t="s">
        <v>22</v>
      </c>
      <c r="N1510" s="46" t="s">
        <v>22</v>
      </c>
      <c r="O1510" s="46" t="s">
        <v>22</v>
      </c>
      <c r="P1510" s="46" t="s">
        <v>22</v>
      </c>
      <c r="Q1510" s="46" t="s">
        <v>22</v>
      </c>
      <c r="R1510" s="71" t="s">
        <v>23</v>
      </c>
      <c r="S1510" s="71">
        <v>9805302728</v>
      </c>
      <c r="T1510" s="71" t="s">
        <v>30</v>
      </c>
    </row>
    <row r="1511" spans="1:20" ht="30" customHeight="1" x14ac:dyDescent="0.25">
      <c r="A1511" s="3">
        <v>1509</v>
      </c>
      <c r="B1511" s="70" t="s">
        <v>2864</v>
      </c>
      <c r="C1511" s="70" t="s">
        <v>2865</v>
      </c>
      <c r="D1511" s="71">
        <v>12</v>
      </c>
      <c r="E1511" s="71" t="s">
        <v>19</v>
      </c>
      <c r="F1511" s="71" t="s">
        <v>2866</v>
      </c>
      <c r="G1511" s="87" t="s">
        <v>756</v>
      </c>
      <c r="H1511" s="44">
        <v>42735</v>
      </c>
      <c r="I1511" s="45">
        <v>5680</v>
      </c>
      <c r="J1511" s="46" t="s">
        <v>22</v>
      </c>
      <c r="K1511" s="46" t="s">
        <v>22</v>
      </c>
      <c r="L1511" s="46" t="s">
        <v>22</v>
      </c>
      <c r="M1511" s="46" t="s">
        <v>22</v>
      </c>
      <c r="N1511" s="46" t="s">
        <v>22</v>
      </c>
      <c r="O1511" s="46" t="s">
        <v>22</v>
      </c>
      <c r="P1511" s="46" t="s">
        <v>22</v>
      </c>
      <c r="Q1511" s="46" t="s">
        <v>22</v>
      </c>
      <c r="R1511" s="71" t="s">
        <v>23</v>
      </c>
      <c r="S1511" s="71">
        <v>9418801132</v>
      </c>
      <c r="T1511" s="71" t="s">
        <v>25</v>
      </c>
    </row>
    <row r="1512" spans="1:20" ht="30" customHeight="1" x14ac:dyDescent="0.25">
      <c r="A1512" s="3">
        <v>1510</v>
      </c>
      <c r="B1512" s="70" t="s">
        <v>2867</v>
      </c>
      <c r="C1512" s="70" t="s">
        <v>2868</v>
      </c>
      <c r="D1512" s="71">
        <v>19</v>
      </c>
      <c r="E1512" s="71" t="s">
        <v>19</v>
      </c>
      <c r="F1512" s="71" t="s">
        <v>99</v>
      </c>
      <c r="G1512" s="87" t="s">
        <v>62</v>
      </c>
      <c r="H1512" s="44">
        <v>42735</v>
      </c>
      <c r="I1512" s="45">
        <v>125</v>
      </c>
      <c r="J1512" s="46" t="s">
        <v>22</v>
      </c>
      <c r="K1512" s="46" t="s">
        <v>22</v>
      </c>
      <c r="L1512" s="46" t="s">
        <v>22</v>
      </c>
      <c r="M1512" s="46" t="s">
        <v>22</v>
      </c>
      <c r="N1512" s="46" t="s">
        <v>22</v>
      </c>
      <c r="O1512" s="46" t="s">
        <v>22</v>
      </c>
      <c r="P1512" s="46" t="s">
        <v>22</v>
      </c>
      <c r="Q1512" s="46" t="s">
        <v>22</v>
      </c>
      <c r="R1512" s="71" t="s">
        <v>23</v>
      </c>
      <c r="S1512" s="71">
        <v>9817208118</v>
      </c>
      <c r="T1512" s="71" t="s">
        <v>63</v>
      </c>
    </row>
    <row r="1513" spans="1:20" ht="30" customHeight="1" x14ac:dyDescent="0.25">
      <c r="A1513" s="3">
        <v>1511</v>
      </c>
      <c r="B1513" s="70" t="s">
        <v>2869</v>
      </c>
      <c r="C1513" s="70" t="s">
        <v>2870</v>
      </c>
      <c r="D1513" s="71">
        <v>9</v>
      </c>
      <c r="E1513" s="71" t="s">
        <v>19</v>
      </c>
      <c r="F1513" s="71" t="s">
        <v>306</v>
      </c>
      <c r="G1513" s="87" t="s">
        <v>46</v>
      </c>
      <c r="H1513" s="44">
        <v>42735</v>
      </c>
      <c r="I1513" s="45">
        <v>1026</v>
      </c>
      <c r="J1513" s="46" t="s">
        <v>22</v>
      </c>
      <c r="K1513" s="46" t="s">
        <v>22</v>
      </c>
      <c r="L1513" s="46" t="s">
        <v>22</v>
      </c>
      <c r="M1513" s="46" t="s">
        <v>22</v>
      </c>
      <c r="N1513" s="46" t="s">
        <v>22</v>
      </c>
      <c r="O1513" s="46" t="s">
        <v>22</v>
      </c>
      <c r="P1513" s="46" t="s">
        <v>22</v>
      </c>
      <c r="Q1513" s="46" t="s">
        <v>22</v>
      </c>
      <c r="R1513" s="71" t="s">
        <v>36</v>
      </c>
      <c r="S1513" s="71">
        <v>9459514437</v>
      </c>
      <c r="T1513" s="71" t="s">
        <v>30</v>
      </c>
    </row>
    <row r="1514" spans="1:20" ht="30" customHeight="1" x14ac:dyDescent="0.25">
      <c r="A1514" s="3">
        <v>1512</v>
      </c>
      <c r="B1514" s="70" t="s">
        <v>2871</v>
      </c>
      <c r="C1514" s="70" t="s">
        <v>2872</v>
      </c>
      <c r="D1514" s="71">
        <v>8</v>
      </c>
      <c r="E1514" s="71" t="s">
        <v>19</v>
      </c>
      <c r="F1514" s="96" t="s">
        <v>2873</v>
      </c>
      <c r="G1514" s="87" t="s">
        <v>756</v>
      </c>
      <c r="H1514" s="44">
        <v>42735</v>
      </c>
      <c r="I1514" s="45">
        <v>5680</v>
      </c>
      <c r="J1514" s="46" t="s">
        <v>22</v>
      </c>
      <c r="K1514" s="46" t="s">
        <v>22</v>
      </c>
      <c r="L1514" s="46" t="s">
        <v>22</v>
      </c>
      <c r="M1514" s="46" t="s">
        <v>22</v>
      </c>
      <c r="N1514" s="46" t="s">
        <v>22</v>
      </c>
      <c r="O1514" s="46" t="s">
        <v>22</v>
      </c>
      <c r="P1514" s="46" t="s">
        <v>22</v>
      </c>
      <c r="Q1514" s="46" t="s">
        <v>22</v>
      </c>
      <c r="R1514" s="96" t="s">
        <v>36</v>
      </c>
      <c r="S1514" s="96">
        <v>9816745169</v>
      </c>
      <c r="T1514" s="96" t="s">
        <v>25</v>
      </c>
    </row>
    <row r="1515" spans="1:20" ht="30" customHeight="1" x14ac:dyDescent="0.25">
      <c r="A1515" s="3">
        <v>1513</v>
      </c>
      <c r="B1515" s="70" t="s">
        <v>2874</v>
      </c>
      <c r="C1515" s="70" t="s">
        <v>2875</v>
      </c>
      <c r="D1515" s="71">
        <v>12</v>
      </c>
      <c r="E1515" s="71" t="s">
        <v>19</v>
      </c>
      <c r="F1515" s="71" t="s">
        <v>99</v>
      </c>
      <c r="G1515" s="87" t="s">
        <v>174</v>
      </c>
      <c r="H1515" s="44">
        <v>42735</v>
      </c>
      <c r="I1515" s="45">
        <v>897</v>
      </c>
      <c r="J1515" s="46" t="s">
        <v>22</v>
      </c>
      <c r="K1515" s="46" t="s">
        <v>22</v>
      </c>
      <c r="L1515" s="46" t="s">
        <v>22</v>
      </c>
      <c r="M1515" s="46" t="s">
        <v>22</v>
      </c>
      <c r="N1515" s="46" t="s">
        <v>22</v>
      </c>
      <c r="O1515" s="46" t="s">
        <v>22</v>
      </c>
      <c r="P1515" s="46" t="s">
        <v>22</v>
      </c>
      <c r="Q1515" s="46" t="s">
        <v>22</v>
      </c>
      <c r="R1515" s="71" t="s">
        <v>36</v>
      </c>
      <c r="S1515" s="71">
        <v>9459024275</v>
      </c>
      <c r="T1515" s="71" t="s">
        <v>30</v>
      </c>
    </row>
    <row r="1516" spans="1:20" ht="30" customHeight="1" x14ac:dyDescent="0.25">
      <c r="A1516" s="3">
        <v>1514</v>
      </c>
      <c r="B1516" s="70" t="s">
        <v>2876</v>
      </c>
      <c r="C1516" s="70" t="s">
        <v>2877</v>
      </c>
      <c r="D1516" s="71">
        <v>19</v>
      </c>
      <c r="E1516" s="71" t="s">
        <v>19</v>
      </c>
      <c r="F1516" s="71" t="s">
        <v>49</v>
      </c>
      <c r="G1516" s="87" t="s">
        <v>2878</v>
      </c>
      <c r="H1516" s="44">
        <v>42735</v>
      </c>
      <c r="I1516" s="45">
        <v>1988</v>
      </c>
      <c r="J1516" s="46" t="s">
        <v>22</v>
      </c>
      <c r="K1516" s="46" t="s">
        <v>22</v>
      </c>
      <c r="L1516" s="46" t="s">
        <v>22</v>
      </c>
      <c r="M1516" s="46" t="s">
        <v>22</v>
      </c>
      <c r="N1516" s="46" t="s">
        <v>22</v>
      </c>
      <c r="O1516" s="46" t="s">
        <v>22</v>
      </c>
      <c r="P1516" s="46" t="s">
        <v>22</v>
      </c>
      <c r="Q1516" s="46" t="s">
        <v>22</v>
      </c>
      <c r="R1516" s="71" t="s">
        <v>23</v>
      </c>
      <c r="S1516" s="71">
        <v>9418516716</v>
      </c>
      <c r="T1516" s="71" t="s">
        <v>30</v>
      </c>
    </row>
    <row r="1517" spans="1:20" ht="30" customHeight="1" x14ac:dyDescent="0.25">
      <c r="A1517" s="3">
        <v>1515</v>
      </c>
      <c r="B1517" s="70" t="s">
        <v>2879</v>
      </c>
      <c r="C1517" s="70" t="s">
        <v>2880</v>
      </c>
      <c r="D1517" s="71">
        <v>9</v>
      </c>
      <c r="E1517" s="71" t="s">
        <v>33</v>
      </c>
      <c r="F1517" s="71" t="s">
        <v>49</v>
      </c>
      <c r="G1517" s="87" t="s">
        <v>46</v>
      </c>
      <c r="H1517" s="44">
        <v>42735</v>
      </c>
      <c r="I1517" s="45">
        <v>1026</v>
      </c>
      <c r="J1517" s="46" t="s">
        <v>22</v>
      </c>
      <c r="K1517" s="46" t="s">
        <v>22</v>
      </c>
      <c r="L1517" s="46" t="s">
        <v>22</v>
      </c>
      <c r="M1517" s="46" t="s">
        <v>22</v>
      </c>
      <c r="N1517" s="46" t="s">
        <v>22</v>
      </c>
      <c r="O1517" s="46" t="s">
        <v>22</v>
      </c>
      <c r="P1517" s="46" t="s">
        <v>22</v>
      </c>
      <c r="Q1517" s="46" t="s">
        <v>22</v>
      </c>
      <c r="R1517" s="71" t="s">
        <v>23</v>
      </c>
      <c r="S1517" s="71">
        <v>9816069951</v>
      </c>
      <c r="T1517" s="71" t="s">
        <v>30</v>
      </c>
    </row>
    <row r="1518" spans="1:20" ht="30" customHeight="1" x14ac:dyDescent="0.25">
      <c r="A1518" s="3">
        <v>1516</v>
      </c>
      <c r="B1518" s="70" t="s">
        <v>2881</v>
      </c>
      <c r="C1518" s="70" t="s">
        <v>2882</v>
      </c>
      <c r="D1518" s="71">
        <v>7</v>
      </c>
      <c r="E1518" s="71" t="s">
        <v>33</v>
      </c>
      <c r="F1518" s="71" t="s">
        <v>2883</v>
      </c>
      <c r="G1518" s="87" t="s">
        <v>35</v>
      </c>
      <c r="H1518" s="44">
        <v>42735</v>
      </c>
      <c r="I1518" s="45">
        <v>6900</v>
      </c>
      <c r="J1518" s="46" t="s">
        <v>22</v>
      </c>
      <c r="K1518" s="46" t="s">
        <v>22</v>
      </c>
      <c r="L1518" s="46" t="s">
        <v>22</v>
      </c>
      <c r="M1518" s="46" t="s">
        <v>22</v>
      </c>
      <c r="N1518" s="46" t="s">
        <v>22</v>
      </c>
      <c r="O1518" s="46" t="s">
        <v>22</v>
      </c>
      <c r="P1518" s="46" t="s">
        <v>22</v>
      </c>
      <c r="Q1518" s="46" t="s">
        <v>22</v>
      </c>
      <c r="R1518" s="71" t="s">
        <v>23</v>
      </c>
      <c r="S1518" s="71" t="s">
        <v>24</v>
      </c>
      <c r="T1518" s="71" t="s">
        <v>30</v>
      </c>
    </row>
    <row r="1519" spans="1:20" s="38" customFormat="1" ht="30" customHeight="1" x14ac:dyDescent="0.25">
      <c r="A1519" s="3">
        <v>1517</v>
      </c>
      <c r="B1519" s="34" t="s">
        <v>2884</v>
      </c>
      <c r="C1519" s="34" t="s">
        <v>2885</v>
      </c>
      <c r="D1519" s="33">
        <v>56</v>
      </c>
      <c r="E1519" s="33" t="s">
        <v>19</v>
      </c>
      <c r="F1519" s="33" t="s">
        <v>379</v>
      </c>
      <c r="G1519" s="20" t="s">
        <v>35</v>
      </c>
      <c r="H1519" s="42">
        <v>42737</v>
      </c>
      <c r="I1519" s="26">
        <v>6900</v>
      </c>
      <c r="J1519" s="8" t="s">
        <v>22</v>
      </c>
      <c r="K1519" s="8" t="s">
        <v>22</v>
      </c>
      <c r="L1519" s="8" t="s">
        <v>22</v>
      </c>
      <c r="M1519" s="8" t="s">
        <v>22</v>
      </c>
      <c r="N1519" s="8" t="s">
        <v>22</v>
      </c>
      <c r="O1519" s="8" t="s">
        <v>22</v>
      </c>
      <c r="P1519" s="8" t="s">
        <v>22</v>
      </c>
      <c r="Q1519" s="8" t="s">
        <v>22</v>
      </c>
      <c r="R1519" s="33" t="s">
        <v>23</v>
      </c>
      <c r="S1519" s="33">
        <v>8628902142</v>
      </c>
      <c r="T1519" s="33" t="s">
        <v>30</v>
      </c>
    </row>
    <row r="1520" spans="1:20" s="38" customFormat="1" ht="30" customHeight="1" x14ac:dyDescent="0.25">
      <c r="A1520" s="3">
        <v>1518</v>
      </c>
      <c r="B1520" s="34" t="s">
        <v>2886</v>
      </c>
      <c r="C1520" s="34" t="s">
        <v>2887</v>
      </c>
      <c r="D1520" s="33">
        <v>41</v>
      </c>
      <c r="E1520" s="33" t="s">
        <v>19</v>
      </c>
      <c r="F1520" s="33" t="s">
        <v>49</v>
      </c>
      <c r="G1520" s="20" t="s">
        <v>35</v>
      </c>
      <c r="H1520" s="42">
        <v>42737</v>
      </c>
      <c r="I1520" s="26">
        <v>6900</v>
      </c>
      <c r="J1520" s="8" t="s">
        <v>22</v>
      </c>
      <c r="K1520" s="8" t="s">
        <v>22</v>
      </c>
      <c r="L1520" s="8" t="s">
        <v>22</v>
      </c>
      <c r="M1520" s="8" t="s">
        <v>22</v>
      </c>
      <c r="N1520" s="8" t="s">
        <v>22</v>
      </c>
      <c r="O1520" s="8" t="s">
        <v>22</v>
      </c>
      <c r="P1520" s="8" t="s">
        <v>22</v>
      </c>
      <c r="Q1520" s="8" t="s">
        <v>22</v>
      </c>
      <c r="R1520" s="33" t="s">
        <v>36</v>
      </c>
      <c r="S1520" s="33">
        <v>9418627088</v>
      </c>
      <c r="T1520" s="33" t="s">
        <v>30</v>
      </c>
    </row>
    <row r="1521" spans="1:20" s="38" customFormat="1" ht="30" customHeight="1" x14ac:dyDescent="0.25">
      <c r="A1521" s="3">
        <v>1519</v>
      </c>
      <c r="B1521" s="34" t="s">
        <v>2888</v>
      </c>
      <c r="C1521" s="34" t="s">
        <v>2889</v>
      </c>
      <c r="D1521" s="33">
        <v>22</v>
      </c>
      <c r="E1521" s="33" t="s">
        <v>19</v>
      </c>
      <c r="F1521" s="33" t="s">
        <v>2890</v>
      </c>
      <c r="G1521" s="20" t="s">
        <v>756</v>
      </c>
      <c r="H1521" s="42">
        <v>42737</v>
      </c>
      <c r="I1521" s="26">
        <f>2840*2</f>
        <v>5680</v>
      </c>
      <c r="J1521" s="8" t="s">
        <v>22</v>
      </c>
      <c r="K1521" s="8" t="s">
        <v>22</v>
      </c>
      <c r="L1521" s="8" t="s">
        <v>22</v>
      </c>
      <c r="M1521" s="8" t="s">
        <v>22</v>
      </c>
      <c r="N1521" s="8" t="s">
        <v>22</v>
      </c>
      <c r="O1521" s="8" t="s">
        <v>22</v>
      </c>
      <c r="P1521" s="8" t="s">
        <v>22</v>
      </c>
      <c r="Q1521" s="8" t="s">
        <v>22</v>
      </c>
      <c r="R1521" s="33" t="s">
        <v>23</v>
      </c>
      <c r="S1521" s="33">
        <v>8261924829</v>
      </c>
      <c r="T1521" s="33" t="s">
        <v>25</v>
      </c>
    </row>
    <row r="1522" spans="1:20" s="38" customFormat="1" ht="30" customHeight="1" x14ac:dyDescent="0.25">
      <c r="A1522" s="3">
        <v>1520</v>
      </c>
      <c r="B1522" s="34" t="s">
        <v>2891</v>
      </c>
      <c r="C1522" s="34" t="s">
        <v>2892</v>
      </c>
      <c r="D1522" s="33">
        <v>60</v>
      </c>
      <c r="E1522" s="33" t="s">
        <v>19</v>
      </c>
      <c r="F1522" s="33" t="s">
        <v>1163</v>
      </c>
      <c r="G1522" s="20" t="s">
        <v>121</v>
      </c>
      <c r="H1522" s="42">
        <v>42737</v>
      </c>
      <c r="I1522" s="26">
        <v>875</v>
      </c>
      <c r="J1522" s="8" t="s">
        <v>22</v>
      </c>
      <c r="K1522" s="8" t="s">
        <v>22</v>
      </c>
      <c r="L1522" s="8" t="s">
        <v>22</v>
      </c>
      <c r="M1522" s="8" t="s">
        <v>22</v>
      </c>
      <c r="N1522" s="8" t="s">
        <v>22</v>
      </c>
      <c r="O1522" s="8" t="s">
        <v>22</v>
      </c>
      <c r="P1522" s="8" t="s">
        <v>22</v>
      </c>
      <c r="Q1522" s="8" t="s">
        <v>22</v>
      </c>
      <c r="R1522" s="33" t="s">
        <v>23</v>
      </c>
      <c r="S1522" s="33">
        <v>9816842043</v>
      </c>
      <c r="T1522" s="33" t="s">
        <v>25</v>
      </c>
    </row>
    <row r="1523" spans="1:20" s="38" customFormat="1" ht="30" customHeight="1" x14ac:dyDescent="0.25">
      <c r="A1523" s="3">
        <v>1521</v>
      </c>
      <c r="B1523" s="34" t="s">
        <v>2893</v>
      </c>
      <c r="C1523" s="34" t="s">
        <v>2894</v>
      </c>
      <c r="D1523" s="33">
        <v>66</v>
      </c>
      <c r="E1523" s="33" t="s">
        <v>19</v>
      </c>
      <c r="F1523" s="33" t="s">
        <v>49</v>
      </c>
      <c r="G1523" s="20" t="s">
        <v>121</v>
      </c>
      <c r="H1523" s="42">
        <v>42739</v>
      </c>
      <c r="I1523" s="26">
        <v>875</v>
      </c>
      <c r="J1523" s="8" t="s">
        <v>22</v>
      </c>
      <c r="K1523" s="8" t="s">
        <v>22</v>
      </c>
      <c r="L1523" s="8" t="s">
        <v>22</v>
      </c>
      <c r="M1523" s="8" t="s">
        <v>22</v>
      </c>
      <c r="N1523" s="8" t="s">
        <v>22</v>
      </c>
      <c r="O1523" s="8" t="s">
        <v>22</v>
      </c>
      <c r="P1523" s="8" t="s">
        <v>22</v>
      </c>
      <c r="Q1523" s="8" t="s">
        <v>22</v>
      </c>
      <c r="R1523" s="33" t="s">
        <v>23</v>
      </c>
      <c r="S1523" s="33" t="s">
        <v>24</v>
      </c>
      <c r="T1523" s="33" t="s">
        <v>25</v>
      </c>
    </row>
    <row r="1524" spans="1:20" s="38" customFormat="1" ht="30" customHeight="1" x14ac:dyDescent="0.25">
      <c r="A1524" s="3">
        <v>1522</v>
      </c>
      <c r="B1524" s="34" t="s">
        <v>2895</v>
      </c>
      <c r="C1524" s="34" t="s">
        <v>1178</v>
      </c>
      <c r="D1524" s="33">
        <v>49</v>
      </c>
      <c r="E1524" s="33" t="s">
        <v>19</v>
      </c>
      <c r="F1524" s="33" t="s">
        <v>395</v>
      </c>
      <c r="G1524" s="20" t="s">
        <v>191</v>
      </c>
      <c r="H1524" s="42">
        <v>42739</v>
      </c>
      <c r="I1524" s="26">
        <v>1026</v>
      </c>
      <c r="J1524" s="8" t="s">
        <v>22</v>
      </c>
      <c r="K1524" s="8" t="s">
        <v>22</v>
      </c>
      <c r="L1524" s="8" t="s">
        <v>22</v>
      </c>
      <c r="M1524" s="8" t="s">
        <v>22</v>
      </c>
      <c r="N1524" s="8" t="s">
        <v>22</v>
      </c>
      <c r="O1524" s="8" t="s">
        <v>22</v>
      </c>
      <c r="P1524" s="8" t="s">
        <v>22</v>
      </c>
      <c r="Q1524" s="8" t="s">
        <v>22</v>
      </c>
      <c r="R1524" s="33" t="s">
        <v>177</v>
      </c>
      <c r="S1524" s="33">
        <v>9882975807</v>
      </c>
      <c r="T1524" s="33" t="s">
        <v>30</v>
      </c>
    </row>
    <row r="1525" spans="1:20" s="38" customFormat="1" ht="30" customHeight="1" x14ac:dyDescent="0.25">
      <c r="A1525" s="3">
        <v>1523</v>
      </c>
      <c r="B1525" s="34" t="s">
        <v>2896</v>
      </c>
      <c r="C1525" s="34" t="s">
        <v>2897</v>
      </c>
      <c r="D1525" s="33">
        <v>15</v>
      </c>
      <c r="E1525" s="33" t="s">
        <v>33</v>
      </c>
      <c r="F1525" s="33" t="s">
        <v>49</v>
      </c>
      <c r="G1525" s="20" t="s">
        <v>115</v>
      </c>
      <c r="H1525" s="42">
        <v>42740</v>
      </c>
      <c r="I1525" s="26">
        <f>994*2</f>
        <v>1988</v>
      </c>
      <c r="J1525" s="8" t="s">
        <v>22</v>
      </c>
      <c r="K1525" s="8" t="s">
        <v>22</v>
      </c>
      <c r="L1525" s="8" t="s">
        <v>22</v>
      </c>
      <c r="M1525" s="8" t="s">
        <v>22</v>
      </c>
      <c r="N1525" s="8" t="s">
        <v>22</v>
      </c>
      <c r="O1525" s="8" t="s">
        <v>22</v>
      </c>
      <c r="P1525" s="8" t="s">
        <v>22</v>
      </c>
      <c r="Q1525" s="8" t="s">
        <v>22</v>
      </c>
      <c r="R1525" s="33" t="s">
        <v>23</v>
      </c>
      <c r="S1525" s="33">
        <v>9805539744</v>
      </c>
      <c r="T1525" s="33" t="s">
        <v>30</v>
      </c>
    </row>
    <row r="1526" spans="1:20" s="38" customFormat="1" ht="30" customHeight="1" x14ac:dyDescent="0.25">
      <c r="A1526" s="3">
        <v>1524</v>
      </c>
      <c r="B1526" s="34" t="s">
        <v>2898</v>
      </c>
      <c r="C1526" s="34" t="s">
        <v>2899</v>
      </c>
      <c r="D1526" s="33">
        <v>80</v>
      </c>
      <c r="E1526" s="33" t="s">
        <v>33</v>
      </c>
      <c r="F1526" s="33" t="s">
        <v>49</v>
      </c>
      <c r="G1526" s="20" t="s">
        <v>246</v>
      </c>
      <c r="H1526" s="42">
        <v>42740</v>
      </c>
      <c r="I1526" s="26">
        <v>875</v>
      </c>
      <c r="J1526" s="8" t="s">
        <v>22</v>
      </c>
      <c r="K1526" s="8" t="s">
        <v>22</v>
      </c>
      <c r="L1526" s="8" t="s">
        <v>22</v>
      </c>
      <c r="M1526" s="8" t="s">
        <v>22</v>
      </c>
      <c r="N1526" s="8" t="s">
        <v>22</v>
      </c>
      <c r="O1526" s="8" t="s">
        <v>22</v>
      </c>
      <c r="P1526" s="8" t="s">
        <v>22</v>
      </c>
      <c r="Q1526" s="8" t="s">
        <v>22</v>
      </c>
      <c r="R1526" s="33" t="s">
        <v>36</v>
      </c>
      <c r="S1526" s="33" t="s">
        <v>24</v>
      </c>
      <c r="T1526" s="33" t="s">
        <v>25</v>
      </c>
    </row>
    <row r="1527" spans="1:20" s="38" customFormat="1" ht="30" customHeight="1" x14ac:dyDescent="0.25">
      <c r="A1527" s="3">
        <v>1525</v>
      </c>
      <c r="B1527" s="34" t="s">
        <v>2900</v>
      </c>
      <c r="C1527" s="34" t="s">
        <v>2901</v>
      </c>
      <c r="D1527" s="33">
        <v>101</v>
      </c>
      <c r="E1527" s="33" t="s">
        <v>33</v>
      </c>
      <c r="F1527" s="33" t="s">
        <v>425</v>
      </c>
      <c r="G1527" s="20" t="s">
        <v>88</v>
      </c>
      <c r="H1527" s="42">
        <v>42745</v>
      </c>
      <c r="I1527" s="26">
        <v>875</v>
      </c>
      <c r="J1527" s="8" t="s">
        <v>22</v>
      </c>
      <c r="K1527" s="8" t="s">
        <v>22</v>
      </c>
      <c r="L1527" s="8" t="s">
        <v>22</v>
      </c>
      <c r="M1527" s="8" t="s">
        <v>22</v>
      </c>
      <c r="N1527" s="8" t="s">
        <v>22</v>
      </c>
      <c r="O1527" s="8" t="s">
        <v>22</v>
      </c>
      <c r="P1527" s="8" t="s">
        <v>22</v>
      </c>
      <c r="Q1527" s="8" t="s">
        <v>22</v>
      </c>
      <c r="R1527" s="33" t="s">
        <v>177</v>
      </c>
      <c r="S1527" s="33">
        <v>9816849281</v>
      </c>
      <c r="T1527" s="33" t="s">
        <v>25</v>
      </c>
    </row>
    <row r="1528" spans="1:20" s="38" customFormat="1" ht="30" customHeight="1" x14ac:dyDescent="0.25">
      <c r="A1528" s="3">
        <v>1526</v>
      </c>
      <c r="B1528" s="34" t="s">
        <v>2902</v>
      </c>
      <c r="C1528" s="34" t="s">
        <v>2903</v>
      </c>
      <c r="D1528" s="33">
        <v>28</v>
      </c>
      <c r="E1528" s="33" t="s">
        <v>19</v>
      </c>
      <c r="F1528" s="33" t="s">
        <v>2904</v>
      </c>
      <c r="G1528" s="20" t="s">
        <v>85</v>
      </c>
      <c r="H1528" s="42">
        <v>42746</v>
      </c>
      <c r="I1528" s="26">
        <f>1019*2</f>
        <v>2038</v>
      </c>
      <c r="J1528" s="8" t="s">
        <v>22</v>
      </c>
      <c r="K1528" s="8" t="s">
        <v>22</v>
      </c>
      <c r="L1528" s="8" t="s">
        <v>22</v>
      </c>
      <c r="M1528" s="8" t="s">
        <v>22</v>
      </c>
      <c r="N1528" s="8" t="s">
        <v>22</v>
      </c>
      <c r="O1528" s="8" t="s">
        <v>22</v>
      </c>
      <c r="P1528" s="8" t="s">
        <v>22</v>
      </c>
      <c r="Q1528" s="8" t="s">
        <v>22</v>
      </c>
      <c r="R1528" s="33" t="s">
        <v>23</v>
      </c>
      <c r="S1528" s="33">
        <v>7018656545</v>
      </c>
      <c r="T1528" s="33" t="s">
        <v>30</v>
      </c>
    </row>
    <row r="1529" spans="1:20" s="38" customFormat="1" ht="30" customHeight="1" x14ac:dyDescent="0.25">
      <c r="A1529" s="3">
        <v>1527</v>
      </c>
      <c r="B1529" s="34" t="s">
        <v>2905</v>
      </c>
      <c r="C1529" s="34" t="s">
        <v>2906</v>
      </c>
      <c r="D1529" s="33">
        <v>80</v>
      </c>
      <c r="E1529" s="33" t="s">
        <v>33</v>
      </c>
      <c r="F1529" s="33" t="s">
        <v>49</v>
      </c>
      <c r="G1529" s="20" t="s">
        <v>695</v>
      </c>
      <c r="H1529" s="25">
        <v>42747</v>
      </c>
      <c r="I1529" s="26">
        <f>875+420</f>
        <v>1295</v>
      </c>
      <c r="J1529" s="8" t="s">
        <v>22</v>
      </c>
      <c r="K1529" s="8" t="s">
        <v>22</v>
      </c>
      <c r="L1529" s="8" t="s">
        <v>22</v>
      </c>
      <c r="M1529" s="8" t="s">
        <v>22</v>
      </c>
      <c r="N1529" s="8" t="s">
        <v>22</v>
      </c>
      <c r="O1529" s="8" t="s">
        <v>22</v>
      </c>
      <c r="P1529" s="8" t="s">
        <v>22</v>
      </c>
      <c r="Q1529" s="8" t="s">
        <v>22</v>
      </c>
      <c r="R1529" s="33" t="s">
        <v>36</v>
      </c>
      <c r="S1529" s="33">
        <v>9817161876</v>
      </c>
      <c r="T1529" s="33" t="s">
        <v>25</v>
      </c>
    </row>
    <row r="1530" spans="1:20" s="38" customFormat="1" ht="30" customHeight="1" x14ac:dyDescent="0.25">
      <c r="A1530" s="3">
        <v>1528</v>
      </c>
      <c r="B1530" s="34" t="s">
        <v>2907</v>
      </c>
      <c r="C1530" s="34" t="s">
        <v>2908</v>
      </c>
      <c r="D1530" s="33">
        <v>11</v>
      </c>
      <c r="E1530" s="33" t="s">
        <v>19</v>
      </c>
      <c r="F1530" s="33" t="s">
        <v>66</v>
      </c>
      <c r="G1530" s="20" t="s">
        <v>1084</v>
      </c>
      <c r="H1530" s="42">
        <v>42748</v>
      </c>
      <c r="I1530" s="26">
        <v>4500</v>
      </c>
      <c r="J1530" s="8" t="s">
        <v>22</v>
      </c>
      <c r="K1530" s="8" t="s">
        <v>22</v>
      </c>
      <c r="L1530" s="8" t="s">
        <v>22</v>
      </c>
      <c r="M1530" s="8" t="s">
        <v>22</v>
      </c>
      <c r="N1530" s="8" t="s">
        <v>22</v>
      </c>
      <c r="O1530" s="8" t="s">
        <v>22</v>
      </c>
      <c r="P1530" s="8" t="s">
        <v>22</v>
      </c>
      <c r="Q1530" s="8" t="s">
        <v>22</v>
      </c>
      <c r="R1530" s="33" t="s">
        <v>36</v>
      </c>
      <c r="S1530" s="33">
        <v>9736445032</v>
      </c>
      <c r="T1530" s="33" t="s">
        <v>531</v>
      </c>
    </row>
    <row r="1531" spans="1:20" s="38" customFormat="1" ht="30" customHeight="1" x14ac:dyDescent="0.25">
      <c r="A1531" s="3">
        <v>1529</v>
      </c>
      <c r="B1531" s="34" t="s">
        <v>2909</v>
      </c>
      <c r="C1531" s="34" t="s">
        <v>2910</v>
      </c>
      <c r="D1531" s="33">
        <v>12</v>
      </c>
      <c r="E1531" s="33" t="s">
        <v>33</v>
      </c>
      <c r="F1531" s="33" t="s">
        <v>49</v>
      </c>
      <c r="G1531" s="20" t="s">
        <v>1084</v>
      </c>
      <c r="H1531" s="42">
        <v>42748</v>
      </c>
      <c r="I1531" s="26">
        <v>4500</v>
      </c>
      <c r="J1531" s="8" t="s">
        <v>22</v>
      </c>
      <c r="K1531" s="8" t="s">
        <v>22</v>
      </c>
      <c r="L1531" s="8" t="s">
        <v>22</v>
      </c>
      <c r="M1531" s="8" t="s">
        <v>22</v>
      </c>
      <c r="N1531" s="8" t="s">
        <v>22</v>
      </c>
      <c r="O1531" s="8" t="s">
        <v>22</v>
      </c>
      <c r="P1531" s="8" t="s">
        <v>22</v>
      </c>
      <c r="Q1531" s="8" t="s">
        <v>22</v>
      </c>
      <c r="R1531" s="33" t="s">
        <v>36</v>
      </c>
      <c r="S1531" s="33">
        <v>9816490496</v>
      </c>
      <c r="T1531" s="33" t="s">
        <v>531</v>
      </c>
    </row>
    <row r="1532" spans="1:20" s="38" customFormat="1" ht="30" customHeight="1" x14ac:dyDescent="0.25">
      <c r="A1532" s="3">
        <v>1530</v>
      </c>
      <c r="B1532" s="34" t="s">
        <v>2911</v>
      </c>
      <c r="C1532" s="34" t="s">
        <v>2912</v>
      </c>
      <c r="D1532" s="33">
        <v>13</v>
      </c>
      <c r="E1532" s="33" t="s">
        <v>33</v>
      </c>
      <c r="F1532" s="33" t="s">
        <v>49</v>
      </c>
      <c r="G1532" s="20" t="s">
        <v>1084</v>
      </c>
      <c r="H1532" s="42">
        <v>42748</v>
      </c>
      <c r="I1532" s="26">
        <v>4500</v>
      </c>
      <c r="J1532" s="8" t="s">
        <v>22</v>
      </c>
      <c r="K1532" s="8" t="s">
        <v>22</v>
      </c>
      <c r="L1532" s="8" t="s">
        <v>22</v>
      </c>
      <c r="M1532" s="8" t="s">
        <v>22</v>
      </c>
      <c r="N1532" s="8" t="s">
        <v>22</v>
      </c>
      <c r="O1532" s="8" t="s">
        <v>22</v>
      </c>
      <c r="P1532" s="8" t="s">
        <v>22</v>
      </c>
      <c r="Q1532" s="8" t="s">
        <v>22</v>
      </c>
      <c r="R1532" s="33" t="s">
        <v>23</v>
      </c>
      <c r="S1532" s="33">
        <v>9816890495</v>
      </c>
      <c r="T1532" s="33" t="s">
        <v>531</v>
      </c>
    </row>
    <row r="1533" spans="1:20" s="38" customFormat="1" ht="30" customHeight="1" x14ac:dyDescent="0.25">
      <c r="A1533" s="3">
        <v>1531</v>
      </c>
      <c r="B1533" s="34" t="s">
        <v>2913</v>
      </c>
      <c r="C1533" s="34" t="s">
        <v>2908</v>
      </c>
      <c r="D1533" s="33">
        <v>11</v>
      </c>
      <c r="E1533" s="33" t="s">
        <v>19</v>
      </c>
      <c r="F1533" s="33" t="s">
        <v>49</v>
      </c>
      <c r="G1533" s="20" t="s">
        <v>1084</v>
      </c>
      <c r="H1533" s="42">
        <v>42748</v>
      </c>
      <c r="I1533" s="26">
        <v>4500</v>
      </c>
      <c r="J1533" s="8" t="s">
        <v>22</v>
      </c>
      <c r="K1533" s="8" t="s">
        <v>22</v>
      </c>
      <c r="L1533" s="8" t="s">
        <v>22</v>
      </c>
      <c r="M1533" s="8" t="s">
        <v>22</v>
      </c>
      <c r="N1533" s="8" t="s">
        <v>22</v>
      </c>
      <c r="O1533" s="8" t="s">
        <v>22</v>
      </c>
      <c r="P1533" s="8" t="s">
        <v>22</v>
      </c>
      <c r="Q1533" s="8" t="s">
        <v>22</v>
      </c>
      <c r="R1533" s="33" t="s">
        <v>36</v>
      </c>
      <c r="S1533" s="33">
        <v>8894286680</v>
      </c>
      <c r="T1533" s="33" t="s">
        <v>531</v>
      </c>
    </row>
    <row r="1534" spans="1:20" s="38" customFormat="1" ht="30" customHeight="1" x14ac:dyDescent="0.25">
      <c r="A1534" s="3">
        <v>1532</v>
      </c>
      <c r="B1534" s="34" t="s">
        <v>2914</v>
      </c>
      <c r="C1534" s="34" t="s">
        <v>2908</v>
      </c>
      <c r="D1534" s="33">
        <v>16</v>
      </c>
      <c r="E1534" s="33" t="s">
        <v>33</v>
      </c>
      <c r="F1534" s="33" t="s">
        <v>49</v>
      </c>
      <c r="G1534" s="20" t="s">
        <v>1084</v>
      </c>
      <c r="H1534" s="42">
        <v>42748</v>
      </c>
      <c r="I1534" s="26">
        <v>4500</v>
      </c>
      <c r="J1534" s="8" t="s">
        <v>22</v>
      </c>
      <c r="K1534" s="8" t="s">
        <v>22</v>
      </c>
      <c r="L1534" s="8" t="s">
        <v>22</v>
      </c>
      <c r="M1534" s="8" t="s">
        <v>22</v>
      </c>
      <c r="N1534" s="8" t="s">
        <v>22</v>
      </c>
      <c r="O1534" s="8" t="s">
        <v>22</v>
      </c>
      <c r="P1534" s="8" t="s">
        <v>22</v>
      </c>
      <c r="Q1534" s="8" t="s">
        <v>22</v>
      </c>
      <c r="R1534" s="33" t="s">
        <v>23</v>
      </c>
      <c r="S1534" s="33">
        <v>8628073805</v>
      </c>
      <c r="T1534" s="33" t="s">
        <v>531</v>
      </c>
    </row>
    <row r="1535" spans="1:20" s="38" customFormat="1" ht="30" customHeight="1" x14ac:dyDescent="0.25">
      <c r="A1535" s="3">
        <v>1533</v>
      </c>
      <c r="B1535" s="34" t="s">
        <v>2915</v>
      </c>
      <c r="C1535" s="34" t="s">
        <v>2908</v>
      </c>
      <c r="D1535" s="33">
        <v>12</v>
      </c>
      <c r="E1535" s="33" t="s">
        <v>33</v>
      </c>
      <c r="F1535" s="33" t="s">
        <v>49</v>
      </c>
      <c r="G1535" s="20" t="s">
        <v>1084</v>
      </c>
      <c r="H1535" s="42">
        <v>42748</v>
      </c>
      <c r="I1535" s="26">
        <v>4500</v>
      </c>
      <c r="J1535" s="8" t="s">
        <v>22</v>
      </c>
      <c r="K1535" s="8" t="s">
        <v>22</v>
      </c>
      <c r="L1535" s="8" t="s">
        <v>22</v>
      </c>
      <c r="M1535" s="8" t="s">
        <v>22</v>
      </c>
      <c r="N1535" s="8" t="s">
        <v>22</v>
      </c>
      <c r="O1535" s="8" t="s">
        <v>22</v>
      </c>
      <c r="P1535" s="8" t="s">
        <v>22</v>
      </c>
      <c r="Q1535" s="8" t="s">
        <v>22</v>
      </c>
      <c r="R1535" s="33" t="s">
        <v>36</v>
      </c>
      <c r="S1535" s="33">
        <v>9816359510</v>
      </c>
      <c r="T1535" s="33" t="s">
        <v>531</v>
      </c>
    </row>
    <row r="1536" spans="1:20" s="38" customFormat="1" ht="30" customHeight="1" x14ac:dyDescent="0.25">
      <c r="A1536" s="3">
        <v>1534</v>
      </c>
      <c r="B1536" s="34" t="s">
        <v>2916</v>
      </c>
      <c r="C1536" s="34" t="s">
        <v>2910</v>
      </c>
      <c r="D1536" s="33">
        <v>16</v>
      </c>
      <c r="E1536" s="33" t="s">
        <v>19</v>
      </c>
      <c r="F1536" s="33" t="s">
        <v>49</v>
      </c>
      <c r="G1536" s="20" t="s">
        <v>1084</v>
      </c>
      <c r="H1536" s="42">
        <v>42748</v>
      </c>
      <c r="I1536" s="26">
        <v>4500</v>
      </c>
      <c r="J1536" s="8" t="s">
        <v>22</v>
      </c>
      <c r="K1536" s="8" t="s">
        <v>22</v>
      </c>
      <c r="L1536" s="8" t="s">
        <v>22</v>
      </c>
      <c r="M1536" s="8" t="s">
        <v>22</v>
      </c>
      <c r="N1536" s="8" t="s">
        <v>22</v>
      </c>
      <c r="O1536" s="8" t="s">
        <v>22</v>
      </c>
      <c r="P1536" s="8" t="s">
        <v>22</v>
      </c>
      <c r="Q1536" s="8" t="s">
        <v>22</v>
      </c>
      <c r="R1536" s="33" t="s">
        <v>23</v>
      </c>
      <c r="S1536" s="33">
        <v>9816284078</v>
      </c>
      <c r="T1536" s="33" t="s">
        <v>531</v>
      </c>
    </row>
    <row r="1537" spans="1:20" s="38" customFormat="1" ht="30" customHeight="1" x14ac:dyDescent="0.25">
      <c r="A1537" s="3">
        <v>1535</v>
      </c>
      <c r="B1537" s="34" t="s">
        <v>2917</v>
      </c>
      <c r="C1537" s="34" t="s">
        <v>2910</v>
      </c>
      <c r="D1537" s="33">
        <v>14</v>
      </c>
      <c r="E1537" s="33" t="s">
        <v>33</v>
      </c>
      <c r="F1537" s="33" t="s">
        <v>573</v>
      </c>
      <c r="G1537" s="20" t="s">
        <v>1084</v>
      </c>
      <c r="H1537" s="42">
        <v>42748</v>
      </c>
      <c r="I1537" s="26">
        <v>4500</v>
      </c>
      <c r="J1537" s="8" t="s">
        <v>22</v>
      </c>
      <c r="K1537" s="8" t="s">
        <v>22</v>
      </c>
      <c r="L1537" s="8" t="s">
        <v>22</v>
      </c>
      <c r="M1537" s="8" t="s">
        <v>22</v>
      </c>
      <c r="N1537" s="8" t="s">
        <v>22</v>
      </c>
      <c r="O1537" s="8" t="s">
        <v>22</v>
      </c>
      <c r="P1537" s="8" t="s">
        <v>22</v>
      </c>
      <c r="Q1537" s="8" t="s">
        <v>22</v>
      </c>
      <c r="R1537" s="33" t="s">
        <v>23</v>
      </c>
      <c r="S1537" s="33">
        <v>9882871315</v>
      </c>
      <c r="T1537" s="33" t="s">
        <v>531</v>
      </c>
    </row>
    <row r="1538" spans="1:20" s="38" customFormat="1" ht="30" customHeight="1" x14ac:dyDescent="0.25">
      <c r="A1538" s="3">
        <v>1536</v>
      </c>
      <c r="B1538" s="34" t="s">
        <v>2918</v>
      </c>
      <c r="C1538" s="34" t="s">
        <v>2910</v>
      </c>
      <c r="D1538" s="33">
        <v>16</v>
      </c>
      <c r="E1538" s="33" t="s">
        <v>33</v>
      </c>
      <c r="F1538" s="33" t="s">
        <v>66</v>
      </c>
      <c r="G1538" s="20" t="s">
        <v>1084</v>
      </c>
      <c r="H1538" s="42">
        <v>42748</v>
      </c>
      <c r="I1538" s="26">
        <v>4500</v>
      </c>
      <c r="J1538" s="8" t="s">
        <v>22</v>
      </c>
      <c r="K1538" s="8" t="s">
        <v>22</v>
      </c>
      <c r="L1538" s="8" t="s">
        <v>22</v>
      </c>
      <c r="M1538" s="8" t="s">
        <v>22</v>
      </c>
      <c r="N1538" s="8" t="s">
        <v>22</v>
      </c>
      <c r="O1538" s="8" t="s">
        <v>22</v>
      </c>
      <c r="P1538" s="8" t="s">
        <v>22</v>
      </c>
      <c r="Q1538" s="8" t="s">
        <v>22</v>
      </c>
      <c r="R1538" s="33" t="s">
        <v>36</v>
      </c>
      <c r="S1538" s="33">
        <v>8894181077</v>
      </c>
      <c r="T1538" s="33" t="s">
        <v>531</v>
      </c>
    </row>
    <row r="1539" spans="1:20" s="38" customFormat="1" ht="30" customHeight="1" x14ac:dyDescent="0.25">
      <c r="A1539" s="3">
        <v>1537</v>
      </c>
      <c r="B1539" s="34" t="s">
        <v>2919</v>
      </c>
      <c r="C1539" s="34" t="s">
        <v>2920</v>
      </c>
      <c r="D1539" s="33">
        <v>0.3</v>
      </c>
      <c r="E1539" s="33" t="s">
        <v>19</v>
      </c>
      <c r="F1539" s="33" t="s">
        <v>313</v>
      </c>
      <c r="G1539" s="20" t="s">
        <v>184</v>
      </c>
      <c r="H1539" s="42">
        <v>42748</v>
      </c>
      <c r="I1539" s="26">
        <v>568</v>
      </c>
      <c r="J1539" s="8" t="s">
        <v>22</v>
      </c>
      <c r="K1539" s="8" t="s">
        <v>22</v>
      </c>
      <c r="L1539" s="8" t="s">
        <v>22</v>
      </c>
      <c r="M1539" s="8" t="s">
        <v>22</v>
      </c>
      <c r="N1539" s="8" t="s">
        <v>22</v>
      </c>
      <c r="O1539" s="8" t="s">
        <v>22</v>
      </c>
      <c r="P1539" s="8" t="s">
        <v>22</v>
      </c>
      <c r="Q1539" s="8" t="s">
        <v>22</v>
      </c>
      <c r="R1539" s="33" t="s">
        <v>23</v>
      </c>
      <c r="S1539" s="33">
        <v>9817699070</v>
      </c>
      <c r="T1539" s="33" t="s">
        <v>30</v>
      </c>
    </row>
    <row r="1540" spans="1:20" s="38" customFormat="1" ht="30" customHeight="1" x14ac:dyDescent="0.25">
      <c r="A1540" s="3">
        <v>1538</v>
      </c>
      <c r="B1540" s="34" t="s">
        <v>2921</v>
      </c>
      <c r="C1540" s="34" t="s">
        <v>642</v>
      </c>
      <c r="D1540" s="33">
        <v>2</v>
      </c>
      <c r="E1540" s="33" t="s">
        <v>19</v>
      </c>
      <c r="F1540" s="33" t="s">
        <v>924</v>
      </c>
      <c r="G1540" s="20" t="s">
        <v>46</v>
      </c>
      <c r="H1540" s="42">
        <v>42748</v>
      </c>
      <c r="I1540" s="26">
        <v>1026</v>
      </c>
      <c r="J1540" s="8" t="s">
        <v>22</v>
      </c>
      <c r="K1540" s="8" t="s">
        <v>22</v>
      </c>
      <c r="L1540" s="8" t="s">
        <v>22</v>
      </c>
      <c r="M1540" s="8" t="s">
        <v>22</v>
      </c>
      <c r="N1540" s="8" t="s">
        <v>22</v>
      </c>
      <c r="O1540" s="8" t="s">
        <v>22</v>
      </c>
      <c r="P1540" s="8" t="s">
        <v>22</v>
      </c>
      <c r="Q1540" s="8" t="s">
        <v>22</v>
      </c>
      <c r="R1540" s="33" t="s">
        <v>23</v>
      </c>
      <c r="S1540" s="33">
        <v>9857932750</v>
      </c>
      <c r="T1540" s="33" t="s">
        <v>30</v>
      </c>
    </row>
    <row r="1541" spans="1:20" s="38" customFormat="1" ht="30" customHeight="1" x14ac:dyDescent="0.25">
      <c r="A1541" s="3">
        <v>1539</v>
      </c>
      <c r="B1541" s="34" t="s">
        <v>2922</v>
      </c>
      <c r="C1541" s="34" t="s">
        <v>2923</v>
      </c>
      <c r="D1541" s="33">
        <v>58</v>
      </c>
      <c r="E1541" s="33" t="s">
        <v>33</v>
      </c>
      <c r="F1541" s="33" t="s">
        <v>49</v>
      </c>
      <c r="G1541" s="20" t="s">
        <v>88</v>
      </c>
      <c r="H1541" s="42">
        <v>42751</v>
      </c>
      <c r="I1541" s="26">
        <v>875</v>
      </c>
      <c r="J1541" s="8" t="s">
        <v>22</v>
      </c>
      <c r="K1541" s="8" t="s">
        <v>22</v>
      </c>
      <c r="L1541" s="8" t="s">
        <v>22</v>
      </c>
      <c r="M1541" s="8" t="s">
        <v>22</v>
      </c>
      <c r="N1541" s="8" t="s">
        <v>22</v>
      </c>
      <c r="O1541" s="8" t="s">
        <v>22</v>
      </c>
      <c r="P1541" s="8" t="s">
        <v>22</v>
      </c>
      <c r="Q1541" s="8" t="s">
        <v>22</v>
      </c>
      <c r="R1541" s="33" t="s">
        <v>36</v>
      </c>
      <c r="S1541" s="33">
        <v>8894920084</v>
      </c>
      <c r="T1541" s="33" t="s">
        <v>25</v>
      </c>
    </row>
    <row r="1542" spans="1:20" s="38" customFormat="1" ht="30" customHeight="1" x14ac:dyDescent="0.25">
      <c r="A1542" s="3">
        <v>1540</v>
      </c>
      <c r="B1542" s="34" t="s">
        <v>2924</v>
      </c>
      <c r="C1542" s="34" t="s">
        <v>2925</v>
      </c>
      <c r="D1542" s="33">
        <v>61</v>
      </c>
      <c r="E1542" s="33" t="s">
        <v>19</v>
      </c>
      <c r="F1542" s="33" t="s">
        <v>49</v>
      </c>
      <c r="G1542" s="20" t="s">
        <v>537</v>
      </c>
      <c r="H1542" s="42">
        <v>42751</v>
      </c>
      <c r="I1542" s="26">
        <f>3422+420</f>
        <v>3842</v>
      </c>
      <c r="J1542" s="8" t="s">
        <v>22</v>
      </c>
      <c r="K1542" s="8" t="s">
        <v>22</v>
      </c>
      <c r="L1542" s="8" t="s">
        <v>22</v>
      </c>
      <c r="M1542" s="8" t="s">
        <v>22</v>
      </c>
      <c r="N1542" s="8" t="s">
        <v>22</v>
      </c>
      <c r="O1542" s="8" t="s">
        <v>22</v>
      </c>
      <c r="P1542" s="8" t="s">
        <v>22</v>
      </c>
      <c r="Q1542" s="8" t="s">
        <v>22</v>
      </c>
      <c r="R1542" s="33" t="s">
        <v>23</v>
      </c>
      <c r="S1542" s="33">
        <v>9817193297</v>
      </c>
      <c r="T1542" s="33" t="s">
        <v>30</v>
      </c>
    </row>
    <row r="1543" spans="1:20" s="38" customFormat="1" ht="30" customHeight="1" x14ac:dyDescent="0.25">
      <c r="A1543" s="3">
        <v>1541</v>
      </c>
      <c r="B1543" s="34" t="s">
        <v>2926</v>
      </c>
      <c r="C1543" s="34" t="s">
        <v>2927</v>
      </c>
      <c r="D1543" s="33">
        <v>38</v>
      </c>
      <c r="E1543" s="33" t="s">
        <v>19</v>
      </c>
      <c r="F1543" s="33" t="s">
        <v>42</v>
      </c>
      <c r="G1543" s="20" t="s">
        <v>2928</v>
      </c>
      <c r="H1543" s="42">
        <v>42752</v>
      </c>
      <c r="I1543" s="26">
        <v>1219</v>
      </c>
      <c r="J1543" s="8" t="s">
        <v>22</v>
      </c>
      <c r="K1543" s="8" t="s">
        <v>22</v>
      </c>
      <c r="L1543" s="8" t="s">
        <v>22</v>
      </c>
      <c r="M1543" s="8" t="s">
        <v>22</v>
      </c>
      <c r="N1543" s="8" t="s">
        <v>22</v>
      </c>
      <c r="O1543" s="8" t="s">
        <v>22</v>
      </c>
      <c r="P1543" s="8" t="s">
        <v>22</v>
      </c>
      <c r="Q1543" s="8" t="s">
        <v>22</v>
      </c>
      <c r="R1543" s="33" t="s">
        <v>23</v>
      </c>
      <c r="S1543" s="33">
        <v>9805197768</v>
      </c>
      <c r="T1543" s="33" t="s">
        <v>30</v>
      </c>
    </row>
    <row r="1544" spans="1:20" s="38" customFormat="1" ht="30" customHeight="1" x14ac:dyDescent="0.25">
      <c r="A1544" s="3">
        <v>1542</v>
      </c>
      <c r="B1544" s="34" t="s">
        <v>2929</v>
      </c>
      <c r="C1544" s="34" t="s">
        <v>2930</v>
      </c>
      <c r="D1544" s="33">
        <v>70</v>
      </c>
      <c r="E1544" s="33" t="s">
        <v>19</v>
      </c>
      <c r="F1544" s="33" t="s">
        <v>2931</v>
      </c>
      <c r="G1544" s="20" t="s">
        <v>121</v>
      </c>
      <c r="H1544" s="42">
        <v>42752</v>
      </c>
      <c r="I1544" s="26">
        <v>875</v>
      </c>
      <c r="J1544" s="8" t="s">
        <v>22</v>
      </c>
      <c r="K1544" s="8" t="s">
        <v>22</v>
      </c>
      <c r="L1544" s="8" t="s">
        <v>22</v>
      </c>
      <c r="M1544" s="8" t="s">
        <v>22</v>
      </c>
      <c r="N1544" s="8" t="s">
        <v>22</v>
      </c>
      <c r="O1544" s="8" t="s">
        <v>22</v>
      </c>
      <c r="P1544" s="8" t="s">
        <v>22</v>
      </c>
      <c r="Q1544" s="8" t="s">
        <v>22</v>
      </c>
      <c r="R1544" s="33" t="s">
        <v>36</v>
      </c>
      <c r="S1544" s="33">
        <v>9459622046</v>
      </c>
      <c r="T1544" s="33" t="s">
        <v>25</v>
      </c>
    </row>
    <row r="1545" spans="1:20" s="38" customFormat="1" ht="30" customHeight="1" x14ac:dyDescent="0.25">
      <c r="A1545" s="3">
        <v>1543</v>
      </c>
      <c r="B1545" s="34" t="s">
        <v>2932</v>
      </c>
      <c r="C1545" s="34" t="s">
        <v>2933</v>
      </c>
      <c r="D1545" s="33">
        <v>34</v>
      </c>
      <c r="E1545" s="33" t="s">
        <v>19</v>
      </c>
      <c r="F1545" s="33" t="s">
        <v>154</v>
      </c>
      <c r="G1545" s="20" t="s">
        <v>85</v>
      </c>
      <c r="H1545" s="25">
        <v>42753</v>
      </c>
      <c r="I1545" s="26">
        <f>1019*2</f>
        <v>2038</v>
      </c>
      <c r="J1545" s="8" t="s">
        <v>22</v>
      </c>
      <c r="K1545" s="8" t="s">
        <v>22</v>
      </c>
      <c r="L1545" s="8" t="s">
        <v>22</v>
      </c>
      <c r="M1545" s="8" t="s">
        <v>22</v>
      </c>
      <c r="N1545" s="8" t="s">
        <v>22</v>
      </c>
      <c r="O1545" s="8" t="s">
        <v>22</v>
      </c>
      <c r="P1545" s="8" t="s">
        <v>22</v>
      </c>
      <c r="Q1545" s="8" t="s">
        <v>22</v>
      </c>
      <c r="R1545" s="33" t="s">
        <v>36</v>
      </c>
      <c r="S1545" s="33">
        <v>9459046343</v>
      </c>
      <c r="T1545" s="33" t="s">
        <v>30</v>
      </c>
    </row>
    <row r="1546" spans="1:20" s="38" customFormat="1" ht="30" customHeight="1" x14ac:dyDescent="0.25">
      <c r="A1546" s="3">
        <v>1544</v>
      </c>
      <c r="B1546" s="34" t="s">
        <v>2934</v>
      </c>
      <c r="C1546" s="34" t="s">
        <v>2935</v>
      </c>
      <c r="D1546" s="33">
        <v>76</v>
      </c>
      <c r="E1546" s="33" t="s">
        <v>19</v>
      </c>
      <c r="F1546" s="33" t="s">
        <v>49</v>
      </c>
      <c r="G1546" s="20" t="s">
        <v>121</v>
      </c>
      <c r="H1546" s="25">
        <v>42754</v>
      </c>
      <c r="I1546" s="26">
        <v>875</v>
      </c>
      <c r="J1546" s="8" t="s">
        <v>22</v>
      </c>
      <c r="K1546" s="8" t="s">
        <v>22</v>
      </c>
      <c r="L1546" s="8" t="s">
        <v>22</v>
      </c>
      <c r="M1546" s="8" t="s">
        <v>22</v>
      </c>
      <c r="N1546" s="8" t="s">
        <v>22</v>
      </c>
      <c r="O1546" s="8" t="s">
        <v>22</v>
      </c>
      <c r="P1546" s="8" t="s">
        <v>22</v>
      </c>
      <c r="Q1546" s="8" t="s">
        <v>22</v>
      </c>
      <c r="R1546" s="33" t="s">
        <v>23</v>
      </c>
      <c r="S1546" s="33" t="s">
        <v>24</v>
      </c>
      <c r="T1546" s="33" t="s">
        <v>25</v>
      </c>
    </row>
    <row r="1547" spans="1:20" s="92" customFormat="1" ht="30" customHeight="1" x14ac:dyDescent="0.25">
      <c r="A1547" s="3">
        <v>1545</v>
      </c>
      <c r="B1547" s="85" t="s">
        <v>2936</v>
      </c>
      <c r="C1547" s="85" t="s">
        <v>2937</v>
      </c>
      <c r="D1547" s="3">
        <v>53</v>
      </c>
      <c r="E1547" s="3" t="s">
        <v>19</v>
      </c>
      <c r="F1547" s="3" t="s">
        <v>80</v>
      </c>
      <c r="G1547" s="20" t="s">
        <v>2938</v>
      </c>
      <c r="H1547" s="25">
        <v>42754</v>
      </c>
      <c r="I1547" s="26">
        <f>1219+420</f>
        <v>1639</v>
      </c>
      <c r="J1547" s="8" t="s">
        <v>22</v>
      </c>
      <c r="K1547" s="8" t="s">
        <v>22</v>
      </c>
      <c r="L1547" s="8" t="s">
        <v>22</v>
      </c>
      <c r="M1547" s="8" t="s">
        <v>22</v>
      </c>
      <c r="N1547" s="8" t="s">
        <v>22</v>
      </c>
      <c r="O1547" s="8" t="s">
        <v>22</v>
      </c>
      <c r="P1547" s="8" t="s">
        <v>22</v>
      </c>
      <c r="Q1547" s="8" t="s">
        <v>22</v>
      </c>
      <c r="R1547" s="3" t="s">
        <v>23</v>
      </c>
      <c r="S1547" s="3">
        <v>9882443856</v>
      </c>
      <c r="T1547" s="3" t="s">
        <v>30</v>
      </c>
    </row>
    <row r="1548" spans="1:20" s="38" customFormat="1" ht="30" customHeight="1" x14ac:dyDescent="0.25">
      <c r="A1548" s="3">
        <v>1546</v>
      </c>
      <c r="B1548" s="34" t="s">
        <v>2117</v>
      </c>
      <c r="C1548" s="34" t="s">
        <v>2118</v>
      </c>
      <c r="D1548" s="33">
        <v>74</v>
      </c>
      <c r="E1548" s="33" t="s">
        <v>19</v>
      </c>
      <c r="F1548" s="33" t="s">
        <v>197</v>
      </c>
      <c r="G1548" s="20" t="s">
        <v>121</v>
      </c>
      <c r="H1548" s="25">
        <v>42755</v>
      </c>
      <c r="I1548" s="26">
        <v>875</v>
      </c>
      <c r="J1548" s="8" t="s">
        <v>22</v>
      </c>
      <c r="K1548" s="8" t="s">
        <v>22</v>
      </c>
      <c r="L1548" s="8" t="s">
        <v>22</v>
      </c>
      <c r="M1548" s="8" t="s">
        <v>22</v>
      </c>
      <c r="N1548" s="8" t="s">
        <v>22</v>
      </c>
      <c r="O1548" s="8" t="s">
        <v>22</v>
      </c>
      <c r="P1548" s="8" t="s">
        <v>22</v>
      </c>
      <c r="Q1548" s="8" t="s">
        <v>22</v>
      </c>
      <c r="R1548" s="33" t="s">
        <v>23</v>
      </c>
      <c r="S1548" s="33">
        <v>9882447553</v>
      </c>
      <c r="T1548" s="33" t="s">
        <v>25</v>
      </c>
    </row>
    <row r="1549" spans="1:20" s="38" customFormat="1" ht="30" customHeight="1" x14ac:dyDescent="0.25">
      <c r="A1549" s="3">
        <v>1547</v>
      </c>
      <c r="B1549" s="34" t="s">
        <v>2939</v>
      </c>
      <c r="C1549" s="34" t="s">
        <v>95</v>
      </c>
      <c r="D1549" s="33">
        <v>48</v>
      </c>
      <c r="E1549" s="33" t="s">
        <v>33</v>
      </c>
      <c r="F1549" s="33" t="s">
        <v>49</v>
      </c>
      <c r="G1549" s="20" t="s">
        <v>121</v>
      </c>
      <c r="H1549" s="25">
        <v>42755</v>
      </c>
      <c r="I1549" s="26">
        <v>875</v>
      </c>
      <c r="J1549" s="8" t="s">
        <v>22</v>
      </c>
      <c r="K1549" s="8" t="s">
        <v>22</v>
      </c>
      <c r="L1549" s="8" t="s">
        <v>22</v>
      </c>
      <c r="M1549" s="8" t="s">
        <v>22</v>
      </c>
      <c r="N1549" s="8" t="s">
        <v>22</v>
      </c>
      <c r="O1549" s="8" t="s">
        <v>22</v>
      </c>
      <c r="P1549" s="8" t="s">
        <v>22</v>
      </c>
      <c r="Q1549" s="8" t="s">
        <v>22</v>
      </c>
      <c r="R1549" s="33" t="s">
        <v>36</v>
      </c>
      <c r="S1549" s="33" t="s">
        <v>24</v>
      </c>
      <c r="T1549" s="33" t="s">
        <v>25</v>
      </c>
    </row>
    <row r="1550" spans="1:20" s="38" customFormat="1" ht="30" customHeight="1" x14ac:dyDescent="0.25">
      <c r="A1550" s="3">
        <v>1548</v>
      </c>
      <c r="B1550" s="34" t="s">
        <v>625</v>
      </c>
      <c r="C1550" s="34" t="s">
        <v>2940</v>
      </c>
      <c r="D1550" s="33">
        <v>25</v>
      </c>
      <c r="E1550" s="33" t="s">
        <v>33</v>
      </c>
      <c r="F1550" s="33" t="s">
        <v>102</v>
      </c>
      <c r="G1550" s="20" t="s">
        <v>2941</v>
      </c>
      <c r="H1550" s="25">
        <v>42755</v>
      </c>
      <c r="I1550" s="26">
        <f>2182*2</f>
        <v>4364</v>
      </c>
      <c r="J1550" s="8" t="s">
        <v>22</v>
      </c>
      <c r="K1550" s="8" t="s">
        <v>22</v>
      </c>
      <c r="L1550" s="8" t="s">
        <v>22</v>
      </c>
      <c r="M1550" s="8" t="s">
        <v>22</v>
      </c>
      <c r="N1550" s="8" t="s">
        <v>22</v>
      </c>
      <c r="O1550" s="8" t="s">
        <v>22</v>
      </c>
      <c r="P1550" s="8" t="s">
        <v>22</v>
      </c>
      <c r="Q1550" s="8" t="s">
        <v>22</v>
      </c>
      <c r="R1550" s="33" t="s">
        <v>36</v>
      </c>
      <c r="S1550" s="33">
        <v>9817315507</v>
      </c>
      <c r="T1550" s="33" t="s">
        <v>30</v>
      </c>
    </row>
    <row r="1551" spans="1:20" s="38" customFormat="1" ht="30" customHeight="1" x14ac:dyDescent="0.25">
      <c r="A1551" s="3">
        <v>1549</v>
      </c>
      <c r="B1551" s="34" t="s">
        <v>2942</v>
      </c>
      <c r="C1551" s="34" t="s">
        <v>2943</v>
      </c>
      <c r="D1551" s="33">
        <v>38</v>
      </c>
      <c r="E1551" s="33" t="s">
        <v>19</v>
      </c>
      <c r="F1551" s="33" t="s">
        <v>595</v>
      </c>
      <c r="G1551" s="20" t="s">
        <v>1015</v>
      </c>
      <c r="H1551" s="25">
        <v>42755</v>
      </c>
      <c r="I1551" s="26">
        <v>2840</v>
      </c>
      <c r="J1551" s="8" t="s">
        <v>22</v>
      </c>
      <c r="K1551" s="8" t="s">
        <v>22</v>
      </c>
      <c r="L1551" s="8" t="s">
        <v>22</v>
      </c>
      <c r="M1551" s="8" t="s">
        <v>22</v>
      </c>
      <c r="N1551" s="8" t="s">
        <v>22</v>
      </c>
      <c r="O1551" s="8" t="s">
        <v>22</v>
      </c>
      <c r="P1551" s="8" t="s">
        <v>22</v>
      </c>
      <c r="Q1551" s="8" t="s">
        <v>22</v>
      </c>
      <c r="R1551" s="33" t="s">
        <v>23</v>
      </c>
      <c r="S1551" s="33">
        <v>9817447371</v>
      </c>
      <c r="T1551" s="33" t="s">
        <v>25</v>
      </c>
    </row>
    <row r="1552" spans="1:20" s="38" customFormat="1" ht="30" customHeight="1" x14ac:dyDescent="0.25">
      <c r="A1552" s="3">
        <v>1550</v>
      </c>
      <c r="B1552" s="34" t="s">
        <v>2944</v>
      </c>
      <c r="C1552" s="34" t="s">
        <v>2945</v>
      </c>
      <c r="D1552" s="33">
        <v>67</v>
      </c>
      <c r="E1552" s="33" t="s">
        <v>19</v>
      </c>
      <c r="F1552" s="33" t="s">
        <v>49</v>
      </c>
      <c r="G1552" s="20" t="s">
        <v>121</v>
      </c>
      <c r="H1552" s="25">
        <v>42755</v>
      </c>
      <c r="I1552" s="26">
        <v>875</v>
      </c>
      <c r="J1552" s="8" t="s">
        <v>22</v>
      </c>
      <c r="K1552" s="8" t="s">
        <v>22</v>
      </c>
      <c r="L1552" s="8" t="s">
        <v>22</v>
      </c>
      <c r="M1552" s="8" t="s">
        <v>22</v>
      </c>
      <c r="N1552" s="8" t="s">
        <v>22</v>
      </c>
      <c r="O1552" s="8" t="s">
        <v>22</v>
      </c>
      <c r="P1552" s="8" t="s">
        <v>22</v>
      </c>
      <c r="Q1552" s="8" t="s">
        <v>22</v>
      </c>
      <c r="R1552" s="33" t="s">
        <v>36</v>
      </c>
      <c r="S1552" s="33" t="s">
        <v>24</v>
      </c>
      <c r="T1552" s="33" t="s">
        <v>25</v>
      </c>
    </row>
    <row r="1553" spans="1:20" s="38" customFormat="1" ht="30" customHeight="1" x14ac:dyDescent="0.25">
      <c r="A1553" s="3">
        <v>1551</v>
      </c>
      <c r="B1553" s="34" t="s">
        <v>2946</v>
      </c>
      <c r="C1553" s="34" t="s">
        <v>2947</v>
      </c>
      <c r="D1553" s="33">
        <v>29</v>
      </c>
      <c r="E1553" s="33" t="s">
        <v>19</v>
      </c>
      <c r="F1553" s="33" t="s">
        <v>80</v>
      </c>
      <c r="G1553" s="20" t="s">
        <v>85</v>
      </c>
      <c r="H1553" s="25">
        <v>42758</v>
      </c>
      <c r="I1553" s="26">
        <f>1019*2</f>
        <v>2038</v>
      </c>
      <c r="J1553" s="8" t="s">
        <v>22</v>
      </c>
      <c r="K1553" s="8" t="s">
        <v>22</v>
      </c>
      <c r="L1553" s="8" t="s">
        <v>22</v>
      </c>
      <c r="M1553" s="8" t="s">
        <v>22</v>
      </c>
      <c r="N1553" s="8" t="s">
        <v>22</v>
      </c>
      <c r="O1553" s="8" t="s">
        <v>22</v>
      </c>
      <c r="P1553" s="8" t="s">
        <v>22</v>
      </c>
      <c r="Q1553" s="8" t="s">
        <v>22</v>
      </c>
      <c r="R1553" s="33" t="s">
        <v>23</v>
      </c>
      <c r="S1553" s="33">
        <v>9418725929</v>
      </c>
      <c r="T1553" s="33" t="s">
        <v>30</v>
      </c>
    </row>
    <row r="1554" spans="1:20" s="38" customFormat="1" ht="30" customHeight="1" x14ac:dyDescent="0.25">
      <c r="A1554" s="3">
        <v>1552</v>
      </c>
      <c r="B1554" s="34" t="s">
        <v>2948</v>
      </c>
      <c r="C1554" s="34" t="s">
        <v>2949</v>
      </c>
      <c r="D1554" s="33">
        <v>48</v>
      </c>
      <c r="E1554" s="33" t="s">
        <v>19</v>
      </c>
      <c r="F1554" s="33" t="s">
        <v>49</v>
      </c>
      <c r="G1554" s="20" t="s">
        <v>62</v>
      </c>
      <c r="H1554" s="25">
        <v>42758</v>
      </c>
      <c r="I1554" s="26">
        <v>84</v>
      </c>
      <c r="J1554" s="8" t="s">
        <v>22</v>
      </c>
      <c r="K1554" s="8" t="s">
        <v>22</v>
      </c>
      <c r="L1554" s="8" t="s">
        <v>22</v>
      </c>
      <c r="M1554" s="8" t="s">
        <v>22</v>
      </c>
      <c r="N1554" s="8" t="s">
        <v>22</v>
      </c>
      <c r="O1554" s="8" t="s">
        <v>22</v>
      </c>
      <c r="P1554" s="8" t="s">
        <v>22</v>
      </c>
      <c r="Q1554" s="8" t="s">
        <v>22</v>
      </c>
      <c r="R1554" s="33" t="s">
        <v>36</v>
      </c>
      <c r="S1554" s="33">
        <v>9318809864</v>
      </c>
      <c r="T1554" s="33" t="s">
        <v>63</v>
      </c>
    </row>
    <row r="1555" spans="1:20" s="38" customFormat="1" ht="30" customHeight="1" x14ac:dyDescent="0.25">
      <c r="A1555" s="3">
        <v>1553</v>
      </c>
      <c r="B1555" s="34" t="s">
        <v>2950</v>
      </c>
      <c r="C1555" s="34" t="s">
        <v>2951</v>
      </c>
      <c r="D1555" s="33">
        <v>5</v>
      </c>
      <c r="E1555" s="33" t="s">
        <v>19</v>
      </c>
      <c r="F1555" s="33" t="s">
        <v>66</v>
      </c>
      <c r="G1555" s="20" t="s">
        <v>2952</v>
      </c>
      <c r="H1555" s="25">
        <v>42758</v>
      </c>
      <c r="I1555" s="26">
        <f>1026+782</f>
        <v>1808</v>
      </c>
      <c r="J1555" s="8" t="s">
        <v>22</v>
      </c>
      <c r="K1555" s="8" t="s">
        <v>22</v>
      </c>
      <c r="L1555" s="8" t="s">
        <v>22</v>
      </c>
      <c r="M1555" s="8" t="s">
        <v>22</v>
      </c>
      <c r="N1555" s="8" t="s">
        <v>22</v>
      </c>
      <c r="O1555" s="8" t="s">
        <v>22</v>
      </c>
      <c r="P1555" s="8" t="s">
        <v>22</v>
      </c>
      <c r="Q1555" s="8" t="s">
        <v>22</v>
      </c>
      <c r="R1555" s="33" t="s">
        <v>23</v>
      </c>
      <c r="S1555" s="33">
        <v>8894472005</v>
      </c>
      <c r="T1555" s="33" t="s">
        <v>30</v>
      </c>
    </row>
    <row r="1556" spans="1:20" s="38" customFormat="1" ht="30" customHeight="1" x14ac:dyDescent="0.25">
      <c r="A1556" s="3">
        <v>1554</v>
      </c>
      <c r="B1556" s="34" t="s">
        <v>2953</v>
      </c>
      <c r="C1556" s="34" t="s">
        <v>3247</v>
      </c>
      <c r="D1556" s="33">
        <v>67</v>
      </c>
      <c r="E1556" s="33" t="s">
        <v>19</v>
      </c>
      <c r="F1556" s="33" t="s">
        <v>1163</v>
      </c>
      <c r="G1556" s="20" t="s">
        <v>121</v>
      </c>
      <c r="H1556" s="25">
        <v>42758</v>
      </c>
      <c r="I1556" s="26">
        <v>875</v>
      </c>
      <c r="J1556" s="8" t="s">
        <v>22</v>
      </c>
      <c r="K1556" s="8" t="s">
        <v>22</v>
      </c>
      <c r="L1556" s="8" t="s">
        <v>22</v>
      </c>
      <c r="M1556" s="8" t="s">
        <v>22</v>
      </c>
      <c r="N1556" s="8" t="s">
        <v>22</v>
      </c>
      <c r="O1556" s="8" t="s">
        <v>22</v>
      </c>
      <c r="P1556" s="8" t="s">
        <v>22</v>
      </c>
      <c r="Q1556" s="8" t="s">
        <v>22</v>
      </c>
      <c r="R1556" s="33" t="s">
        <v>212</v>
      </c>
      <c r="S1556" s="33">
        <v>9459981510</v>
      </c>
      <c r="T1556" s="33" t="s">
        <v>25</v>
      </c>
    </row>
    <row r="1557" spans="1:20" s="38" customFormat="1" ht="30" customHeight="1" x14ac:dyDescent="0.25">
      <c r="A1557" s="3">
        <v>1555</v>
      </c>
      <c r="B1557" s="34" t="s">
        <v>2954</v>
      </c>
      <c r="C1557" s="34" t="s">
        <v>2955</v>
      </c>
      <c r="D1557" s="33">
        <v>75</v>
      </c>
      <c r="E1557" s="33" t="s">
        <v>19</v>
      </c>
      <c r="F1557" s="33" t="s">
        <v>49</v>
      </c>
      <c r="G1557" s="20" t="s">
        <v>121</v>
      </c>
      <c r="H1557" s="25">
        <v>42759</v>
      </c>
      <c r="I1557" s="26">
        <v>875</v>
      </c>
      <c r="J1557" s="8" t="s">
        <v>22</v>
      </c>
      <c r="K1557" s="8" t="s">
        <v>22</v>
      </c>
      <c r="L1557" s="8" t="s">
        <v>22</v>
      </c>
      <c r="M1557" s="8" t="s">
        <v>22</v>
      </c>
      <c r="N1557" s="8" t="s">
        <v>22</v>
      </c>
      <c r="O1557" s="8" t="s">
        <v>22</v>
      </c>
      <c r="P1557" s="8" t="s">
        <v>22</v>
      </c>
      <c r="Q1557" s="8" t="s">
        <v>22</v>
      </c>
      <c r="R1557" s="33" t="s">
        <v>36</v>
      </c>
      <c r="S1557" s="33">
        <v>9857123188</v>
      </c>
      <c r="T1557" s="33" t="s">
        <v>25</v>
      </c>
    </row>
    <row r="1558" spans="1:20" s="38" customFormat="1" ht="30" customHeight="1" x14ac:dyDescent="0.25">
      <c r="A1558" s="3">
        <v>1556</v>
      </c>
      <c r="B1558" s="34" t="s">
        <v>2956</v>
      </c>
      <c r="C1558" s="34" t="s">
        <v>2957</v>
      </c>
      <c r="D1558" s="33">
        <v>47</v>
      </c>
      <c r="E1558" s="33" t="s">
        <v>19</v>
      </c>
      <c r="F1558" s="33" t="s">
        <v>77</v>
      </c>
      <c r="G1558" s="20" t="s">
        <v>115</v>
      </c>
      <c r="H1558" s="25">
        <v>42760</v>
      </c>
      <c r="I1558" s="26">
        <f>994*2</f>
        <v>1988</v>
      </c>
      <c r="J1558" s="8" t="s">
        <v>22</v>
      </c>
      <c r="K1558" s="8" t="s">
        <v>22</v>
      </c>
      <c r="L1558" s="8" t="s">
        <v>22</v>
      </c>
      <c r="M1558" s="8" t="s">
        <v>22</v>
      </c>
      <c r="N1558" s="8" t="s">
        <v>22</v>
      </c>
      <c r="O1558" s="8" t="s">
        <v>22</v>
      </c>
      <c r="P1558" s="8" t="s">
        <v>22</v>
      </c>
      <c r="Q1558" s="8" t="s">
        <v>22</v>
      </c>
      <c r="R1558" s="33" t="s">
        <v>36</v>
      </c>
      <c r="S1558" s="33">
        <v>9882920970</v>
      </c>
      <c r="T1558" s="33" t="s">
        <v>30</v>
      </c>
    </row>
    <row r="1559" spans="1:20" s="38" customFormat="1" ht="30" customHeight="1" x14ac:dyDescent="0.25">
      <c r="A1559" s="3">
        <v>1557</v>
      </c>
      <c r="B1559" s="34" t="s">
        <v>2958</v>
      </c>
      <c r="C1559" s="34" t="s">
        <v>2959</v>
      </c>
      <c r="D1559" s="33">
        <v>19</v>
      </c>
      <c r="E1559" s="33" t="s">
        <v>33</v>
      </c>
      <c r="F1559" s="33" t="s">
        <v>2960</v>
      </c>
      <c r="G1559" s="20" t="s">
        <v>115</v>
      </c>
      <c r="H1559" s="25">
        <v>42765</v>
      </c>
      <c r="I1559" s="26">
        <f>994*2</f>
        <v>1988</v>
      </c>
      <c r="J1559" s="8" t="s">
        <v>22</v>
      </c>
      <c r="K1559" s="8" t="s">
        <v>22</v>
      </c>
      <c r="L1559" s="8" t="s">
        <v>22</v>
      </c>
      <c r="M1559" s="8" t="s">
        <v>22</v>
      </c>
      <c r="N1559" s="8" t="s">
        <v>22</v>
      </c>
      <c r="O1559" s="8" t="s">
        <v>22</v>
      </c>
      <c r="P1559" s="8" t="s">
        <v>22</v>
      </c>
      <c r="Q1559" s="8" t="s">
        <v>22</v>
      </c>
      <c r="R1559" s="33" t="s">
        <v>36</v>
      </c>
      <c r="S1559" s="33">
        <v>9805123420</v>
      </c>
      <c r="T1559" s="33" t="s">
        <v>30</v>
      </c>
    </row>
    <row r="1560" spans="1:20" s="38" customFormat="1" ht="30" customHeight="1" x14ac:dyDescent="0.25">
      <c r="A1560" s="3">
        <v>1558</v>
      </c>
      <c r="B1560" s="34" t="s">
        <v>2961</v>
      </c>
      <c r="C1560" s="34" t="s">
        <v>2962</v>
      </c>
      <c r="D1560" s="33">
        <v>17</v>
      </c>
      <c r="E1560" s="33" t="s">
        <v>19</v>
      </c>
      <c r="F1560" s="33" t="s">
        <v>66</v>
      </c>
      <c r="G1560" s="20" t="s">
        <v>29</v>
      </c>
      <c r="H1560" s="25">
        <v>42765</v>
      </c>
      <c r="I1560" s="26">
        <v>3422</v>
      </c>
      <c r="J1560" s="8" t="s">
        <v>22</v>
      </c>
      <c r="K1560" s="8" t="s">
        <v>22</v>
      </c>
      <c r="L1560" s="8" t="s">
        <v>22</v>
      </c>
      <c r="M1560" s="8" t="s">
        <v>22</v>
      </c>
      <c r="N1560" s="8" t="s">
        <v>22</v>
      </c>
      <c r="O1560" s="8" t="s">
        <v>22</v>
      </c>
      <c r="P1560" s="8" t="s">
        <v>22</v>
      </c>
      <c r="Q1560" s="8" t="s">
        <v>22</v>
      </c>
      <c r="R1560" s="33" t="s">
        <v>36</v>
      </c>
      <c r="S1560" s="33">
        <v>9418397030</v>
      </c>
      <c r="T1560" s="33" t="s">
        <v>30</v>
      </c>
    </row>
    <row r="1561" spans="1:20" s="38" customFormat="1" ht="30" customHeight="1" x14ac:dyDescent="0.25">
      <c r="A1561" s="3">
        <v>1559</v>
      </c>
      <c r="B1561" s="34" t="s">
        <v>2963</v>
      </c>
      <c r="C1561" s="34" t="s">
        <v>2964</v>
      </c>
      <c r="D1561" s="33">
        <v>55</v>
      </c>
      <c r="E1561" s="33" t="s">
        <v>33</v>
      </c>
      <c r="F1561" s="33" t="s">
        <v>49</v>
      </c>
      <c r="G1561" s="20" t="s">
        <v>88</v>
      </c>
      <c r="H1561" s="42">
        <v>42766</v>
      </c>
      <c r="I1561" s="26">
        <v>875</v>
      </c>
      <c r="J1561" s="8" t="s">
        <v>22</v>
      </c>
      <c r="K1561" s="8" t="s">
        <v>22</v>
      </c>
      <c r="L1561" s="8" t="s">
        <v>22</v>
      </c>
      <c r="M1561" s="8" t="s">
        <v>22</v>
      </c>
      <c r="N1561" s="8" t="s">
        <v>22</v>
      </c>
      <c r="O1561" s="8" t="s">
        <v>22</v>
      </c>
      <c r="P1561" s="8" t="s">
        <v>22</v>
      </c>
      <c r="Q1561" s="8" t="s">
        <v>22</v>
      </c>
      <c r="R1561" s="33" t="s">
        <v>36</v>
      </c>
      <c r="S1561" s="33">
        <v>9817368723</v>
      </c>
      <c r="T1561" s="33" t="s">
        <v>25</v>
      </c>
    </row>
    <row r="1562" spans="1:20" s="38" customFormat="1" ht="30" customHeight="1" x14ac:dyDescent="0.25">
      <c r="A1562" s="3">
        <v>1560</v>
      </c>
      <c r="B1562" s="34" t="s">
        <v>2965</v>
      </c>
      <c r="C1562" s="34" t="s">
        <v>2966</v>
      </c>
      <c r="D1562" s="33">
        <v>25</v>
      </c>
      <c r="E1562" s="33" t="s">
        <v>19</v>
      </c>
      <c r="F1562" s="33" t="s">
        <v>183</v>
      </c>
      <c r="G1562" s="20" t="s">
        <v>149</v>
      </c>
      <c r="H1562" s="42">
        <v>42766</v>
      </c>
      <c r="I1562" s="26">
        <v>3422</v>
      </c>
      <c r="J1562" s="8" t="s">
        <v>22</v>
      </c>
      <c r="K1562" s="8" t="s">
        <v>22</v>
      </c>
      <c r="L1562" s="8" t="s">
        <v>22</v>
      </c>
      <c r="M1562" s="8" t="s">
        <v>22</v>
      </c>
      <c r="N1562" s="8" t="s">
        <v>22</v>
      </c>
      <c r="O1562" s="8" t="s">
        <v>22</v>
      </c>
      <c r="P1562" s="8" t="s">
        <v>22</v>
      </c>
      <c r="Q1562" s="8" t="s">
        <v>22</v>
      </c>
      <c r="R1562" s="33" t="s">
        <v>177</v>
      </c>
      <c r="S1562" s="33">
        <v>9816772444</v>
      </c>
      <c r="T1562" s="33" t="s">
        <v>30</v>
      </c>
    </row>
    <row r="1563" spans="1:20" s="38" customFormat="1" ht="30" customHeight="1" x14ac:dyDescent="0.25">
      <c r="A1563" s="3">
        <v>1561</v>
      </c>
      <c r="B1563" s="34" t="s">
        <v>3208</v>
      </c>
      <c r="C1563" s="34" t="s">
        <v>3209</v>
      </c>
      <c r="D1563" s="33">
        <v>71</v>
      </c>
      <c r="E1563" s="33" t="s">
        <v>19</v>
      </c>
      <c r="F1563" s="33" t="s">
        <v>573</v>
      </c>
      <c r="G1563" s="20" t="s">
        <v>88</v>
      </c>
      <c r="H1563" s="42">
        <v>42767</v>
      </c>
      <c r="I1563" s="26">
        <v>875</v>
      </c>
      <c r="J1563" s="8" t="s">
        <v>22</v>
      </c>
      <c r="K1563" s="8" t="s">
        <v>22</v>
      </c>
      <c r="L1563" s="8" t="s">
        <v>22</v>
      </c>
      <c r="M1563" s="8" t="s">
        <v>22</v>
      </c>
      <c r="N1563" s="8" t="s">
        <v>22</v>
      </c>
      <c r="O1563" s="8" t="s">
        <v>22</v>
      </c>
      <c r="P1563" s="8" t="s">
        <v>22</v>
      </c>
      <c r="Q1563" s="8" t="s">
        <v>22</v>
      </c>
      <c r="R1563" s="33" t="s">
        <v>36</v>
      </c>
      <c r="S1563" s="33" t="s">
        <v>24</v>
      </c>
      <c r="T1563" s="33" t="s">
        <v>25</v>
      </c>
    </row>
    <row r="1564" spans="1:20" s="38" customFormat="1" ht="30" customHeight="1" x14ac:dyDescent="0.25">
      <c r="A1564" s="3">
        <v>1562</v>
      </c>
      <c r="B1564" s="34" t="s">
        <v>3210</v>
      </c>
      <c r="C1564" s="34" t="s">
        <v>3211</v>
      </c>
      <c r="D1564" s="33">
        <v>62</v>
      </c>
      <c r="E1564" s="33" t="s">
        <v>33</v>
      </c>
      <c r="F1564" s="33" t="s">
        <v>3212</v>
      </c>
      <c r="G1564" s="20" t="s">
        <v>1015</v>
      </c>
      <c r="H1564" s="42">
        <v>42767</v>
      </c>
      <c r="I1564" s="26">
        <v>2840</v>
      </c>
      <c r="J1564" s="8" t="s">
        <v>22</v>
      </c>
      <c r="K1564" s="8" t="s">
        <v>22</v>
      </c>
      <c r="L1564" s="8" t="s">
        <v>22</v>
      </c>
      <c r="M1564" s="8" t="s">
        <v>22</v>
      </c>
      <c r="N1564" s="8" t="s">
        <v>22</v>
      </c>
      <c r="O1564" s="8" t="s">
        <v>22</v>
      </c>
      <c r="P1564" s="8" t="s">
        <v>22</v>
      </c>
      <c r="Q1564" s="8" t="s">
        <v>22</v>
      </c>
      <c r="R1564" s="33" t="s">
        <v>23</v>
      </c>
      <c r="S1564" s="33">
        <v>9418664862</v>
      </c>
      <c r="T1564" s="33" t="s">
        <v>25</v>
      </c>
    </row>
    <row r="1565" spans="1:20" s="38" customFormat="1" ht="30" customHeight="1" x14ac:dyDescent="0.25">
      <c r="A1565" s="3">
        <v>1563</v>
      </c>
      <c r="B1565" s="34" t="s">
        <v>3213</v>
      </c>
      <c r="C1565" s="34" t="s">
        <v>3214</v>
      </c>
      <c r="D1565" s="33">
        <v>47</v>
      </c>
      <c r="E1565" s="33" t="s">
        <v>19</v>
      </c>
      <c r="F1565" s="33" t="s">
        <v>183</v>
      </c>
      <c r="G1565" s="20" t="s">
        <v>3215</v>
      </c>
      <c r="H1565" s="42">
        <v>42768</v>
      </c>
      <c r="I1565" s="26">
        <v>187</v>
      </c>
      <c r="J1565" s="8" t="s">
        <v>22</v>
      </c>
      <c r="K1565" s="8" t="s">
        <v>22</v>
      </c>
      <c r="L1565" s="8" t="s">
        <v>22</v>
      </c>
      <c r="M1565" s="8" t="s">
        <v>22</v>
      </c>
      <c r="N1565" s="8" t="s">
        <v>22</v>
      </c>
      <c r="O1565" s="8" t="s">
        <v>22</v>
      </c>
      <c r="P1565" s="8" t="s">
        <v>22</v>
      </c>
      <c r="Q1565" s="8" t="s">
        <v>22</v>
      </c>
      <c r="R1565" s="33" t="s">
        <v>23</v>
      </c>
      <c r="S1565" s="33">
        <v>9805735402</v>
      </c>
      <c r="T1565" s="33" t="s">
        <v>30</v>
      </c>
    </row>
    <row r="1566" spans="1:20" s="38" customFormat="1" ht="30" customHeight="1" x14ac:dyDescent="0.25">
      <c r="A1566" s="3">
        <v>1564</v>
      </c>
      <c r="B1566" s="34" t="s">
        <v>3216</v>
      </c>
      <c r="C1566" s="34" t="s">
        <v>3217</v>
      </c>
      <c r="D1566" s="33">
        <v>42</v>
      </c>
      <c r="E1566" s="33" t="s">
        <v>33</v>
      </c>
      <c r="F1566" s="33" t="s">
        <v>49</v>
      </c>
      <c r="G1566" s="20" t="s">
        <v>88</v>
      </c>
      <c r="H1566" s="42">
        <v>42768</v>
      </c>
      <c r="I1566" s="26">
        <v>875</v>
      </c>
      <c r="J1566" s="8" t="s">
        <v>22</v>
      </c>
      <c r="K1566" s="8" t="s">
        <v>22</v>
      </c>
      <c r="L1566" s="8" t="s">
        <v>22</v>
      </c>
      <c r="M1566" s="8" t="s">
        <v>22</v>
      </c>
      <c r="N1566" s="8" t="s">
        <v>22</v>
      </c>
      <c r="O1566" s="8" t="s">
        <v>22</v>
      </c>
      <c r="P1566" s="8" t="s">
        <v>22</v>
      </c>
      <c r="Q1566" s="8" t="s">
        <v>22</v>
      </c>
      <c r="R1566" s="33" t="s">
        <v>36</v>
      </c>
      <c r="S1566" s="33">
        <v>8894819385</v>
      </c>
      <c r="T1566" s="33" t="s">
        <v>25</v>
      </c>
    </row>
    <row r="1567" spans="1:20" s="38" customFormat="1" ht="30" customHeight="1" x14ac:dyDescent="0.25">
      <c r="A1567" s="3">
        <v>1565</v>
      </c>
      <c r="B1567" s="34" t="s">
        <v>3218</v>
      </c>
      <c r="C1567" s="34" t="s">
        <v>3219</v>
      </c>
      <c r="D1567" s="33">
        <v>6</v>
      </c>
      <c r="E1567" s="33" t="s">
        <v>19</v>
      </c>
      <c r="F1567" s="33" t="s">
        <v>49</v>
      </c>
      <c r="G1567" s="20" t="s">
        <v>191</v>
      </c>
      <c r="H1567" s="42">
        <v>42768</v>
      </c>
      <c r="I1567" s="26">
        <v>1026</v>
      </c>
      <c r="J1567" s="8" t="s">
        <v>22</v>
      </c>
      <c r="K1567" s="8" t="s">
        <v>22</v>
      </c>
      <c r="L1567" s="8" t="s">
        <v>22</v>
      </c>
      <c r="M1567" s="8" t="s">
        <v>22</v>
      </c>
      <c r="N1567" s="8" t="s">
        <v>22</v>
      </c>
      <c r="O1567" s="8" t="s">
        <v>22</v>
      </c>
      <c r="P1567" s="8" t="s">
        <v>22</v>
      </c>
      <c r="Q1567" s="8" t="s">
        <v>22</v>
      </c>
      <c r="R1567" s="33" t="s">
        <v>36</v>
      </c>
      <c r="S1567" s="33">
        <v>9418633089</v>
      </c>
      <c r="T1567" s="33" t="s">
        <v>30</v>
      </c>
    </row>
    <row r="1568" spans="1:20" s="38" customFormat="1" ht="30" customHeight="1" x14ac:dyDescent="0.25">
      <c r="A1568" s="3">
        <v>1566</v>
      </c>
      <c r="B1568" s="34" t="s">
        <v>3220</v>
      </c>
      <c r="C1568" s="34" t="s">
        <v>3221</v>
      </c>
      <c r="D1568" s="33">
        <v>70</v>
      </c>
      <c r="E1568" s="33" t="s">
        <v>19</v>
      </c>
      <c r="F1568" s="33" t="s">
        <v>3222</v>
      </c>
      <c r="G1568" s="20" t="s">
        <v>88</v>
      </c>
      <c r="H1568" s="42">
        <v>42768</v>
      </c>
      <c r="I1568" s="26">
        <v>875</v>
      </c>
      <c r="J1568" s="8" t="s">
        <v>22</v>
      </c>
      <c r="K1568" s="8" t="s">
        <v>22</v>
      </c>
      <c r="L1568" s="8" t="s">
        <v>22</v>
      </c>
      <c r="M1568" s="8" t="s">
        <v>22</v>
      </c>
      <c r="N1568" s="8" t="s">
        <v>22</v>
      </c>
      <c r="O1568" s="8" t="s">
        <v>22</v>
      </c>
      <c r="P1568" s="8" t="s">
        <v>22</v>
      </c>
      <c r="Q1568" s="8" t="s">
        <v>22</v>
      </c>
      <c r="R1568" s="33" t="s">
        <v>23</v>
      </c>
      <c r="S1568" s="33">
        <v>9882202377</v>
      </c>
      <c r="T1568" s="33" t="s">
        <v>25</v>
      </c>
    </row>
    <row r="1569" spans="1:20" s="38" customFormat="1" ht="30" customHeight="1" x14ac:dyDescent="0.25">
      <c r="A1569" s="3">
        <v>1567</v>
      </c>
      <c r="B1569" s="34" t="s">
        <v>3223</v>
      </c>
      <c r="C1569" s="34" t="s">
        <v>3224</v>
      </c>
      <c r="D1569" s="33">
        <v>78</v>
      </c>
      <c r="E1569" s="33" t="s">
        <v>33</v>
      </c>
      <c r="F1569" s="33" t="s">
        <v>3225</v>
      </c>
      <c r="G1569" s="20" t="s">
        <v>88</v>
      </c>
      <c r="H1569" s="42">
        <v>42768</v>
      </c>
      <c r="I1569" s="26">
        <v>875</v>
      </c>
      <c r="J1569" s="8" t="s">
        <v>22</v>
      </c>
      <c r="K1569" s="8" t="s">
        <v>22</v>
      </c>
      <c r="L1569" s="8" t="s">
        <v>22</v>
      </c>
      <c r="M1569" s="8" t="s">
        <v>22</v>
      </c>
      <c r="N1569" s="8" t="s">
        <v>22</v>
      </c>
      <c r="O1569" s="8" t="s">
        <v>22</v>
      </c>
      <c r="P1569" s="8" t="s">
        <v>22</v>
      </c>
      <c r="Q1569" s="8" t="s">
        <v>22</v>
      </c>
      <c r="R1569" s="33" t="s">
        <v>23</v>
      </c>
      <c r="S1569" s="33">
        <v>9816498267</v>
      </c>
      <c r="T1569" s="33" t="s">
        <v>25</v>
      </c>
    </row>
    <row r="1570" spans="1:20" s="38" customFormat="1" ht="30" customHeight="1" x14ac:dyDescent="0.25">
      <c r="A1570" s="3">
        <v>1568</v>
      </c>
      <c r="B1570" s="34" t="s">
        <v>3226</v>
      </c>
      <c r="C1570" s="34" t="s">
        <v>3227</v>
      </c>
      <c r="D1570" s="33">
        <v>62</v>
      </c>
      <c r="E1570" s="33" t="s">
        <v>19</v>
      </c>
      <c r="F1570" s="33" t="s">
        <v>80</v>
      </c>
      <c r="G1570" s="20" t="s">
        <v>88</v>
      </c>
      <c r="H1570" s="42">
        <v>42769</v>
      </c>
      <c r="I1570" s="26">
        <v>875</v>
      </c>
      <c r="J1570" s="8" t="s">
        <v>22</v>
      </c>
      <c r="K1570" s="8" t="s">
        <v>22</v>
      </c>
      <c r="L1570" s="8" t="s">
        <v>22</v>
      </c>
      <c r="M1570" s="8" t="s">
        <v>22</v>
      </c>
      <c r="N1570" s="8" t="s">
        <v>22</v>
      </c>
      <c r="O1570" s="8" t="s">
        <v>22</v>
      </c>
      <c r="P1570" s="8" t="s">
        <v>22</v>
      </c>
      <c r="Q1570" s="8" t="s">
        <v>22</v>
      </c>
      <c r="R1570" s="33" t="s">
        <v>36</v>
      </c>
      <c r="S1570" s="33" t="s">
        <v>24</v>
      </c>
      <c r="T1570" s="33" t="s">
        <v>25</v>
      </c>
    </row>
    <row r="1571" spans="1:20" s="38" customFormat="1" ht="30" customHeight="1" x14ac:dyDescent="0.25">
      <c r="A1571" s="3">
        <v>1569</v>
      </c>
      <c r="B1571" s="34" t="s">
        <v>3228</v>
      </c>
      <c r="C1571" s="34" t="s">
        <v>3229</v>
      </c>
      <c r="D1571" s="33">
        <v>11</v>
      </c>
      <c r="E1571" s="33" t="s">
        <v>19</v>
      </c>
      <c r="F1571" s="33" t="s">
        <v>3230</v>
      </c>
      <c r="G1571" s="20" t="s">
        <v>1015</v>
      </c>
      <c r="H1571" s="42">
        <v>42769</v>
      </c>
      <c r="I1571" s="26">
        <v>2840</v>
      </c>
      <c r="J1571" s="8" t="s">
        <v>22</v>
      </c>
      <c r="K1571" s="8" t="s">
        <v>22</v>
      </c>
      <c r="L1571" s="8" t="s">
        <v>22</v>
      </c>
      <c r="M1571" s="8" t="s">
        <v>22</v>
      </c>
      <c r="N1571" s="8" t="s">
        <v>22</v>
      </c>
      <c r="O1571" s="8" t="s">
        <v>22</v>
      </c>
      <c r="P1571" s="8" t="s">
        <v>22</v>
      </c>
      <c r="Q1571" s="8" t="s">
        <v>22</v>
      </c>
      <c r="R1571" s="33" t="s">
        <v>177</v>
      </c>
      <c r="S1571" s="33">
        <v>9816186885</v>
      </c>
      <c r="T1571" s="33" t="s">
        <v>25</v>
      </c>
    </row>
    <row r="1572" spans="1:20" s="38" customFormat="1" ht="30" customHeight="1" x14ac:dyDescent="0.25">
      <c r="A1572" s="3">
        <v>1570</v>
      </c>
      <c r="B1572" s="34" t="s">
        <v>3231</v>
      </c>
      <c r="C1572" s="34" t="s">
        <v>3232</v>
      </c>
      <c r="D1572" s="33">
        <v>43</v>
      </c>
      <c r="E1572" s="33" t="s">
        <v>19</v>
      </c>
      <c r="F1572" s="33" t="s">
        <v>80</v>
      </c>
      <c r="G1572" s="20" t="s">
        <v>1015</v>
      </c>
      <c r="H1572" s="42">
        <v>42772</v>
      </c>
      <c r="I1572" s="26">
        <v>2840</v>
      </c>
      <c r="J1572" s="8" t="s">
        <v>22</v>
      </c>
      <c r="K1572" s="8" t="s">
        <v>22</v>
      </c>
      <c r="L1572" s="8" t="s">
        <v>22</v>
      </c>
      <c r="M1572" s="8" t="s">
        <v>22</v>
      </c>
      <c r="N1572" s="8" t="s">
        <v>22</v>
      </c>
      <c r="O1572" s="8" t="s">
        <v>22</v>
      </c>
      <c r="P1572" s="8" t="s">
        <v>22</v>
      </c>
      <c r="Q1572" s="8" t="s">
        <v>22</v>
      </c>
      <c r="R1572" s="33" t="s">
        <v>36</v>
      </c>
      <c r="S1572" s="33">
        <v>9817725286</v>
      </c>
      <c r="T1572" s="33" t="s">
        <v>25</v>
      </c>
    </row>
    <row r="1573" spans="1:20" s="38" customFormat="1" ht="30" customHeight="1" x14ac:dyDescent="0.25">
      <c r="A1573" s="3">
        <v>1571</v>
      </c>
      <c r="B1573" s="34" t="s">
        <v>3252</v>
      </c>
      <c r="C1573" s="34" t="s">
        <v>3253</v>
      </c>
      <c r="D1573" s="33">
        <v>60</v>
      </c>
      <c r="E1573" s="33" t="s">
        <v>19</v>
      </c>
      <c r="F1573" s="33" t="s">
        <v>395</v>
      </c>
      <c r="G1573" s="20" t="s">
        <v>115</v>
      </c>
      <c r="H1573" s="42">
        <v>42773</v>
      </c>
      <c r="I1573" s="26">
        <f>994*2</f>
        <v>1988</v>
      </c>
      <c r="J1573" s="8" t="s">
        <v>22</v>
      </c>
      <c r="K1573" s="8" t="s">
        <v>22</v>
      </c>
      <c r="L1573" s="8" t="s">
        <v>22</v>
      </c>
      <c r="M1573" s="8" t="s">
        <v>22</v>
      </c>
      <c r="N1573" s="8" t="s">
        <v>22</v>
      </c>
      <c r="O1573" s="8" t="s">
        <v>22</v>
      </c>
      <c r="P1573" s="8" t="s">
        <v>22</v>
      </c>
      <c r="Q1573" s="8" t="s">
        <v>22</v>
      </c>
      <c r="R1573" s="33" t="s">
        <v>36</v>
      </c>
      <c r="S1573" s="33">
        <v>9816283799</v>
      </c>
      <c r="T1573" s="33" t="s">
        <v>30</v>
      </c>
    </row>
    <row r="1574" spans="1:20" s="38" customFormat="1" ht="30" customHeight="1" x14ac:dyDescent="0.25">
      <c r="A1574" s="3">
        <v>1572</v>
      </c>
      <c r="B1574" s="34" t="s">
        <v>3254</v>
      </c>
      <c r="C1574" s="34" t="s">
        <v>3255</v>
      </c>
      <c r="D1574" s="33">
        <v>0.2</v>
      </c>
      <c r="E1574" s="33" t="s">
        <v>19</v>
      </c>
      <c r="F1574" s="33" t="s">
        <v>42</v>
      </c>
      <c r="G1574" s="20" t="s">
        <v>184</v>
      </c>
      <c r="H1574" s="42">
        <v>42774</v>
      </c>
      <c r="I1574" s="26">
        <v>568</v>
      </c>
      <c r="J1574" s="8" t="s">
        <v>22</v>
      </c>
      <c r="K1574" s="8" t="s">
        <v>22</v>
      </c>
      <c r="L1574" s="8" t="s">
        <v>22</v>
      </c>
      <c r="M1574" s="8" t="s">
        <v>22</v>
      </c>
      <c r="N1574" s="8" t="s">
        <v>22</v>
      </c>
      <c r="O1574" s="8" t="s">
        <v>22</v>
      </c>
      <c r="P1574" s="8" t="s">
        <v>22</v>
      </c>
      <c r="Q1574" s="8" t="s">
        <v>22</v>
      </c>
      <c r="R1574" s="33" t="s">
        <v>23</v>
      </c>
      <c r="S1574" s="33">
        <v>9882695320</v>
      </c>
      <c r="T1574" s="33" t="s">
        <v>30</v>
      </c>
    </row>
    <row r="1575" spans="1:20" s="38" customFormat="1" ht="30" customHeight="1" x14ac:dyDescent="0.25">
      <c r="A1575" s="3">
        <v>1573</v>
      </c>
      <c r="B1575" s="34" t="s">
        <v>3256</v>
      </c>
      <c r="C1575" s="34" t="s">
        <v>3257</v>
      </c>
      <c r="D1575" s="33">
        <v>60</v>
      </c>
      <c r="E1575" s="33" t="s">
        <v>19</v>
      </c>
      <c r="F1575" s="33" t="s">
        <v>49</v>
      </c>
      <c r="G1575" s="20" t="s">
        <v>35</v>
      </c>
      <c r="H1575" s="42">
        <v>42775</v>
      </c>
      <c r="I1575" s="26">
        <v>6900</v>
      </c>
      <c r="J1575" s="8" t="s">
        <v>22</v>
      </c>
      <c r="K1575" s="8" t="s">
        <v>22</v>
      </c>
      <c r="L1575" s="8" t="s">
        <v>22</v>
      </c>
      <c r="M1575" s="8" t="s">
        <v>22</v>
      </c>
      <c r="N1575" s="8" t="s">
        <v>22</v>
      </c>
      <c r="O1575" s="8" t="s">
        <v>22</v>
      </c>
      <c r="P1575" s="8" t="s">
        <v>22</v>
      </c>
      <c r="Q1575" s="8" t="s">
        <v>22</v>
      </c>
      <c r="R1575" s="33" t="s">
        <v>23</v>
      </c>
      <c r="S1575" s="33">
        <v>9459050942</v>
      </c>
      <c r="T1575" s="33" t="s">
        <v>30</v>
      </c>
    </row>
    <row r="1576" spans="1:20" s="38" customFormat="1" ht="30" customHeight="1" x14ac:dyDescent="0.25">
      <c r="A1576" s="3">
        <v>1574</v>
      </c>
      <c r="B1576" s="34" t="s">
        <v>3258</v>
      </c>
      <c r="C1576" s="34" t="s">
        <v>3259</v>
      </c>
      <c r="D1576" s="33">
        <v>39</v>
      </c>
      <c r="E1576" s="33" t="s">
        <v>19</v>
      </c>
      <c r="F1576" s="33" t="s">
        <v>49</v>
      </c>
      <c r="G1576" s="20" t="s">
        <v>3260</v>
      </c>
      <c r="H1576" s="42">
        <v>42775</v>
      </c>
      <c r="I1576" s="26">
        <f>3634*2+187</f>
        <v>7455</v>
      </c>
      <c r="J1576" s="8" t="s">
        <v>22</v>
      </c>
      <c r="K1576" s="8" t="s">
        <v>22</v>
      </c>
      <c r="L1576" s="8" t="s">
        <v>22</v>
      </c>
      <c r="M1576" s="8" t="s">
        <v>22</v>
      </c>
      <c r="N1576" s="8" t="s">
        <v>22</v>
      </c>
      <c r="O1576" s="8" t="s">
        <v>22</v>
      </c>
      <c r="P1576" s="8" t="s">
        <v>22</v>
      </c>
      <c r="Q1576" s="8" t="s">
        <v>22</v>
      </c>
      <c r="R1576" s="33" t="s">
        <v>212</v>
      </c>
      <c r="S1576" s="33">
        <v>9418240157</v>
      </c>
      <c r="T1576" s="33" t="s">
        <v>30</v>
      </c>
    </row>
    <row r="1577" spans="1:20" s="38" customFormat="1" ht="30" customHeight="1" x14ac:dyDescent="0.25">
      <c r="A1577" s="3">
        <v>1575</v>
      </c>
      <c r="B1577" s="34" t="s">
        <v>3261</v>
      </c>
      <c r="C1577" s="34" t="s">
        <v>2908</v>
      </c>
      <c r="D1577" s="33">
        <v>98</v>
      </c>
      <c r="E1577" s="33" t="s">
        <v>19</v>
      </c>
      <c r="F1577" s="33" t="s">
        <v>80</v>
      </c>
      <c r="G1577" s="20" t="s">
        <v>35</v>
      </c>
      <c r="H1577" s="42">
        <v>42775</v>
      </c>
      <c r="I1577" s="26">
        <v>6900</v>
      </c>
      <c r="J1577" s="8" t="s">
        <v>22</v>
      </c>
      <c r="K1577" s="8" t="s">
        <v>22</v>
      </c>
      <c r="L1577" s="8" t="s">
        <v>22</v>
      </c>
      <c r="M1577" s="8" t="s">
        <v>22</v>
      </c>
      <c r="N1577" s="8" t="s">
        <v>22</v>
      </c>
      <c r="O1577" s="8" t="s">
        <v>22</v>
      </c>
      <c r="P1577" s="8" t="s">
        <v>22</v>
      </c>
      <c r="Q1577" s="8" t="s">
        <v>22</v>
      </c>
      <c r="R1577" s="33" t="s">
        <v>23</v>
      </c>
      <c r="S1577" s="33">
        <v>9816293912</v>
      </c>
      <c r="T1577" s="33" t="s">
        <v>30</v>
      </c>
    </row>
    <row r="1578" spans="1:20" s="38" customFormat="1" ht="30" customHeight="1" x14ac:dyDescent="0.25">
      <c r="A1578" s="3">
        <v>1576</v>
      </c>
      <c r="B1578" s="34" t="s">
        <v>3262</v>
      </c>
      <c r="C1578" s="34" t="s">
        <v>3263</v>
      </c>
      <c r="D1578" s="33">
        <v>68</v>
      </c>
      <c r="E1578" s="33" t="s">
        <v>19</v>
      </c>
      <c r="F1578" s="33" t="s">
        <v>3264</v>
      </c>
      <c r="G1578" s="20" t="s">
        <v>246</v>
      </c>
      <c r="H1578" s="42">
        <v>42776</v>
      </c>
      <c r="I1578" s="26">
        <v>875</v>
      </c>
      <c r="J1578" s="8" t="s">
        <v>22</v>
      </c>
      <c r="K1578" s="8" t="s">
        <v>22</v>
      </c>
      <c r="L1578" s="8" t="s">
        <v>22</v>
      </c>
      <c r="M1578" s="8" t="s">
        <v>22</v>
      </c>
      <c r="N1578" s="8" t="s">
        <v>22</v>
      </c>
      <c r="O1578" s="8" t="s">
        <v>22</v>
      </c>
      <c r="P1578" s="8" t="s">
        <v>22</v>
      </c>
      <c r="Q1578" s="8" t="s">
        <v>22</v>
      </c>
      <c r="R1578" s="33" t="s">
        <v>23</v>
      </c>
      <c r="S1578" s="33">
        <v>1907266145</v>
      </c>
      <c r="T1578" s="33" t="s">
        <v>25</v>
      </c>
    </row>
    <row r="1579" spans="1:20" s="38" customFormat="1" ht="30" customHeight="1" x14ac:dyDescent="0.25">
      <c r="A1579" s="3">
        <v>1577</v>
      </c>
      <c r="B1579" s="34" t="s">
        <v>3265</v>
      </c>
      <c r="C1579" s="34" t="s">
        <v>3266</v>
      </c>
      <c r="D1579" s="33">
        <v>81</v>
      </c>
      <c r="E1579" s="33" t="s">
        <v>33</v>
      </c>
      <c r="F1579" s="33" t="s">
        <v>148</v>
      </c>
      <c r="G1579" s="20" t="s">
        <v>35</v>
      </c>
      <c r="H1579" s="42">
        <v>42776</v>
      </c>
      <c r="I1579" s="26">
        <v>6900</v>
      </c>
      <c r="J1579" s="8" t="s">
        <v>22</v>
      </c>
      <c r="K1579" s="8" t="s">
        <v>22</v>
      </c>
      <c r="L1579" s="8" t="s">
        <v>22</v>
      </c>
      <c r="M1579" s="8" t="s">
        <v>22</v>
      </c>
      <c r="N1579" s="8" t="s">
        <v>22</v>
      </c>
      <c r="O1579" s="8" t="s">
        <v>22</v>
      </c>
      <c r="P1579" s="8" t="s">
        <v>22</v>
      </c>
      <c r="Q1579" s="8" t="s">
        <v>22</v>
      </c>
      <c r="R1579" s="33" t="s">
        <v>23</v>
      </c>
      <c r="S1579" s="33">
        <v>9418062033</v>
      </c>
      <c r="T1579" s="33" t="s">
        <v>30</v>
      </c>
    </row>
    <row r="1580" spans="1:20" s="38" customFormat="1" ht="30" customHeight="1" x14ac:dyDescent="0.25">
      <c r="A1580" s="3">
        <v>1578</v>
      </c>
      <c r="B1580" s="34" t="s">
        <v>3434</v>
      </c>
      <c r="C1580" s="34" t="s">
        <v>3435</v>
      </c>
      <c r="D1580" s="33">
        <v>33</v>
      </c>
      <c r="E1580" s="33" t="s">
        <v>19</v>
      </c>
      <c r="F1580" s="33" t="s">
        <v>609</v>
      </c>
      <c r="G1580" s="20" t="s">
        <v>115</v>
      </c>
      <c r="H1580" s="42">
        <v>42779</v>
      </c>
      <c r="I1580" s="26">
        <f>994*2</f>
        <v>1988</v>
      </c>
      <c r="J1580" s="8" t="s">
        <v>22</v>
      </c>
      <c r="K1580" s="8" t="s">
        <v>22</v>
      </c>
      <c r="L1580" s="8" t="s">
        <v>22</v>
      </c>
      <c r="M1580" s="8" t="s">
        <v>22</v>
      </c>
      <c r="N1580" s="8" t="s">
        <v>22</v>
      </c>
      <c r="O1580" s="8" t="s">
        <v>22</v>
      </c>
      <c r="P1580" s="8" t="s">
        <v>22</v>
      </c>
      <c r="Q1580" s="8" t="s">
        <v>22</v>
      </c>
      <c r="R1580" s="33" t="s">
        <v>23</v>
      </c>
      <c r="S1580" s="33">
        <v>9857166742</v>
      </c>
      <c r="T1580" s="33" t="s">
        <v>30</v>
      </c>
    </row>
    <row r="1581" spans="1:20" s="38" customFormat="1" ht="30" customHeight="1" x14ac:dyDescent="0.25">
      <c r="A1581" s="3">
        <v>1579</v>
      </c>
      <c r="B1581" s="34" t="s">
        <v>3436</v>
      </c>
      <c r="C1581" s="34" t="s">
        <v>3437</v>
      </c>
      <c r="D1581" s="33">
        <v>46</v>
      </c>
      <c r="E1581" s="33" t="s">
        <v>19</v>
      </c>
      <c r="F1581" s="33" t="s">
        <v>49</v>
      </c>
      <c r="G1581" s="20" t="s">
        <v>109</v>
      </c>
      <c r="H1581" s="42">
        <v>42779</v>
      </c>
      <c r="I1581" s="26">
        <v>420</v>
      </c>
      <c r="J1581" s="8" t="s">
        <v>22</v>
      </c>
      <c r="K1581" s="8" t="s">
        <v>22</v>
      </c>
      <c r="L1581" s="8" t="s">
        <v>22</v>
      </c>
      <c r="M1581" s="8" t="s">
        <v>22</v>
      </c>
      <c r="N1581" s="8" t="s">
        <v>22</v>
      </c>
      <c r="O1581" s="8" t="s">
        <v>22</v>
      </c>
      <c r="P1581" s="8" t="s">
        <v>22</v>
      </c>
      <c r="Q1581" s="8" t="s">
        <v>22</v>
      </c>
      <c r="R1581" s="33" t="s">
        <v>23</v>
      </c>
      <c r="S1581" s="33">
        <v>9418076455</v>
      </c>
      <c r="T1581" s="33" t="s">
        <v>30</v>
      </c>
    </row>
    <row r="1582" spans="1:20" s="38" customFormat="1" ht="30" customHeight="1" x14ac:dyDescent="0.25">
      <c r="A1582" s="3">
        <v>1580</v>
      </c>
      <c r="B1582" s="34" t="s">
        <v>3438</v>
      </c>
      <c r="C1582" s="34" t="s">
        <v>3439</v>
      </c>
      <c r="D1582" s="33">
        <v>16</v>
      </c>
      <c r="E1582" s="33" t="s">
        <v>33</v>
      </c>
      <c r="F1582" s="33" t="s">
        <v>49</v>
      </c>
      <c r="G1582" s="20" t="s">
        <v>1015</v>
      </c>
      <c r="H1582" s="42">
        <v>42779</v>
      </c>
      <c r="I1582" s="26">
        <v>2840</v>
      </c>
      <c r="J1582" s="8" t="s">
        <v>22</v>
      </c>
      <c r="K1582" s="8" t="s">
        <v>22</v>
      </c>
      <c r="L1582" s="8" t="s">
        <v>22</v>
      </c>
      <c r="M1582" s="8" t="s">
        <v>22</v>
      </c>
      <c r="N1582" s="8" t="s">
        <v>22</v>
      </c>
      <c r="O1582" s="8" t="s">
        <v>22</v>
      </c>
      <c r="P1582" s="8" t="s">
        <v>22</v>
      </c>
      <c r="Q1582" s="8" t="s">
        <v>22</v>
      </c>
      <c r="R1582" s="33" t="s">
        <v>23</v>
      </c>
      <c r="S1582" s="33">
        <v>9805734786</v>
      </c>
      <c r="T1582" s="33" t="s">
        <v>25</v>
      </c>
    </row>
    <row r="1583" spans="1:20" s="38" customFormat="1" ht="30" customHeight="1" x14ac:dyDescent="0.25">
      <c r="A1583" s="3">
        <v>1581</v>
      </c>
      <c r="B1583" s="34" t="s">
        <v>3440</v>
      </c>
      <c r="C1583" s="38" t="s">
        <v>3441</v>
      </c>
      <c r="D1583" s="33">
        <v>13</v>
      </c>
      <c r="E1583" s="33" t="s">
        <v>19</v>
      </c>
      <c r="F1583" s="33" t="s">
        <v>3442</v>
      </c>
      <c r="G1583" s="20" t="s">
        <v>2589</v>
      </c>
      <c r="H1583" s="42">
        <v>42779</v>
      </c>
      <c r="I1583" s="26">
        <v>6631</v>
      </c>
      <c r="J1583" s="8" t="s">
        <v>22</v>
      </c>
      <c r="K1583" s="8" t="s">
        <v>22</v>
      </c>
      <c r="L1583" s="8" t="s">
        <v>22</v>
      </c>
      <c r="M1583" s="8" t="s">
        <v>22</v>
      </c>
      <c r="N1583" s="8" t="s">
        <v>22</v>
      </c>
      <c r="O1583" s="8" t="s">
        <v>22</v>
      </c>
      <c r="P1583" s="8" t="s">
        <v>22</v>
      </c>
      <c r="Q1583" s="8" t="s">
        <v>22</v>
      </c>
      <c r="R1583" s="33" t="s">
        <v>36</v>
      </c>
      <c r="S1583" s="33">
        <v>9857962519</v>
      </c>
      <c r="T1583" s="33" t="s">
        <v>30</v>
      </c>
    </row>
    <row r="1584" spans="1:20" s="92" customFormat="1" ht="30" customHeight="1" x14ac:dyDescent="0.25">
      <c r="A1584" s="3">
        <v>1582</v>
      </c>
      <c r="B1584" s="85" t="s">
        <v>3443</v>
      </c>
      <c r="C1584" s="85" t="s">
        <v>3444</v>
      </c>
      <c r="D1584" s="3">
        <v>31</v>
      </c>
      <c r="E1584" s="3" t="s">
        <v>19</v>
      </c>
      <c r="F1584" s="3" t="s">
        <v>49</v>
      </c>
      <c r="G1584" s="20" t="s">
        <v>35</v>
      </c>
      <c r="H1584" s="25">
        <v>42780</v>
      </c>
      <c r="I1584" s="26">
        <v>6900</v>
      </c>
      <c r="J1584" s="8" t="s">
        <v>22</v>
      </c>
      <c r="K1584" s="8" t="s">
        <v>22</v>
      </c>
      <c r="L1584" s="8" t="s">
        <v>22</v>
      </c>
      <c r="M1584" s="8" t="s">
        <v>22</v>
      </c>
      <c r="N1584" s="8" t="s">
        <v>22</v>
      </c>
      <c r="O1584" s="8" t="s">
        <v>22</v>
      </c>
      <c r="P1584" s="8" t="s">
        <v>22</v>
      </c>
      <c r="Q1584" s="8" t="s">
        <v>22</v>
      </c>
      <c r="R1584" s="3" t="s">
        <v>36</v>
      </c>
      <c r="S1584" s="3">
        <v>8679978308</v>
      </c>
      <c r="T1584" s="3" t="s">
        <v>30</v>
      </c>
    </row>
    <row r="1585" spans="1:20" s="38" customFormat="1" ht="30" customHeight="1" x14ac:dyDescent="0.25">
      <c r="A1585" s="3">
        <v>1583</v>
      </c>
      <c r="B1585" s="34" t="s">
        <v>3445</v>
      </c>
      <c r="C1585" s="34" t="s">
        <v>3446</v>
      </c>
      <c r="D1585" s="33">
        <v>68</v>
      </c>
      <c r="E1585" s="33" t="s">
        <v>19</v>
      </c>
      <c r="F1585" s="33" t="s">
        <v>49</v>
      </c>
      <c r="G1585" s="20" t="s">
        <v>88</v>
      </c>
      <c r="H1585" s="25">
        <v>42780</v>
      </c>
      <c r="I1585" s="26">
        <v>875</v>
      </c>
      <c r="J1585" s="8" t="s">
        <v>22</v>
      </c>
      <c r="K1585" s="8" t="s">
        <v>22</v>
      </c>
      <c r="L1585" s="8" t="s">
        <v>22</v>
      </c>
      <c r="M1585" s="8" t="s">
        <v>22</v>
      </c>
      <c r="N1585" s="8" t="s">
        <v>22</v>
      </c>
      <c r="O1585" s="8" t="s">
        <v>22</v>
      </c>
      <c r="P1585" s="8" t="s">
        <v>22</v>
      </c>
      <c r="Q1585" s="8" t="s">
        <v>22</v>
      </c>
      <c r="R1585" s="33" t="s">
        <v>23</v>
      </c>
      <c r="S1585" s="33">
        <v>9418463308</v>
      </c>
      <c r="T1585" s="33" t="s">
        <v>25</v>
      </c>
    </row>
    <row r="1586" spans="1:20" s="38" customFormat="1" ht="30" customHeight="1" x14ac:dyDescent="0.25">
      <c r="A1586" s="3">
        <v>1584</v>
      </c>
      <c r="B1586" s="34" t="s">
        <v>3447</v>
      </c>
      <c r="C1586" s="34" t="s">
        <v>3448</v>
      </c>
      <c r="D1586" s="33">
        <v>78</v>
      </c>
      <c r="E1586" s="33" t="s">
        <v>33</v>
      </c>
      <c r="F1586" s="33" t="s">
        <v>49</v>
      </c>
      <c r="G1586" s="20" t="s">
        <v>88</v>
      </c>
      <c r="H1586" s="25">
        <v>42781</v>
      </c>
      <c r="I1586" s="26">
        <v>875</v>
      </c>
      <c r="J1586" s="8" t="s">
        <v>22</v>
      </c>
      <c r="K1586" s="8" t="s">
        <v>22</v>
      </c>
      <c r="L1586" s="8" t="s">
        <v>22</v>
      </c>
      <c r="M1586" s="8" t="s">
        <v>22</v>
      </c>
      <c r="N1586" s="8" t="s">
        <v>22</v>
      </c>
      <c r="O1586" s="8" t="s">
        <v>22</v>
      </c>
      <c r="P1586" s="8" t="s">
        <v>22</v>
      </c>
      <c r="Q1586" s="8" t="s">
        <v>22</v>
      </c>
      <c r="R1586" s="33" t="s">
        <v>23</v>
      </c>
      <c r="S1586" s="33">
        <v>9459648863</v>
      </c>
      <c r="T1586" s="33" t="s">
        <v>25</v>
      </c>
    </row>
    <row r="1587" spans="1:20" s="38" customFormat="1" ht="30" customHeight="1" x14ac:dyDescent="0.25">
      <c r="A1587" s="3">
        <v>1585</v>
      </c>
      <c r="B1587" s="34" t="s">
        <v>3449</v>
      </c>
      <c r="C1587" s="34" t="s">
        <v>3450</v>
      </c>
      <c r="D1587" s="33">
        <v>85</v>
      </c>
      <c r="E1587" s="33" t="s">
        <v>33</v>
      </c>
      <c r="F1587" s="33" t="s">
        <v>49</v>
      </c>
      <c r="G1587" s="20" t="s">
        <v>109</v>
      </c>
      <c r="H1587" s="25">
        <v>42781</v>
      </c>
      <c r="I1587" s="26">
        <v>420</v>
      </c>
      <c r="J1587" s="8" t="s">
        <v>22</v>
      </c>
      <c r="K1587" s="8" t="s">
        <v>22</v>
      </c>
      <c r="L1587" s="8" t="s">
        <v>22</v>
      </c>
      <c r="M1587" s="8" t="s">
        <v>22</v>
      </c>
      <c r="N1587" s="8" t="s">
        <v>22</v>
      </c>
      <c r="O1587" s="8" t="s">
        <v>22</v>
      </c>
      <c r="P1587" s="8" t="s">
        <v>22</v>
      </c>
      <c r="Q1587" s="8" t="s">
        <v>22</v>
      </c>
      <c r="R1587" s="33" t="s">
        <v>36</v>
      </c>
      <c r="S1587" s="33" t="s">
        <v>24</v>
      </c>
      <c r="T1587" s="33" t="s">
        <v>30</v>
      </c>
    </row>
    <row r="1588" spans="1:20" s="38" customFormat="1" ht="30" customHeight="1" x14ac:dyDescent="0.25">
      <c r="A1588" s="3">
        <v>1586</v>
      </c>
      <c r="B1588" s="34" t="s">
        <v>3451</v>
      </c>
      <c r="C1588" s="34" t="s">
        <v>3450</v>
      </c>
      <c r="D1588" s="33">
        <v>60</v>
      </c>
      <c r="E1588" s="33" t="s">
        <v>33</v>
      </c>
      <c r="F1588" s="33" t="s">
        <v>49</v>
      </c>
      <c r="G1588" s="20" t="s">
        <v>695</v>
      </c>
      <c r="H1588" s="25">
        <v>42781</v>
      </c>
      <c r="I1588" s="26">
        <f>875+420</f>
        <v>1295</v>
      </c>
      <c r="J1588" s="8" t="s">
        <v>22</v>
      </c>
      <c r="K1588" s="8" t="s">
        <v>22</v>
      </c>
      <c r="L1588" s="8" t="s">
        <v>22</v>
      </c>
      <c r="M1588" s="8" t="s">
        <v>22</v>
      </c>
      <c r="N1588" s="8" t="s">
        <v>22</v>
      </c>
      <c r="O1588" s="8" t="s">
        <v>22</v>
      </c>
      <c r="P1588" s="8" t="s">
        <v>22</v>
      </c>
      <c r="Q1588" s="8" t="s">
        <v>22</v>
      </c>
      <c r="R1588" s="33" t="s">
        <v>36</v>
      </c>
      <c r="S1588" s="33" t="s">
        <v>24</v>
      </c>
      <c r="T1588" s="33" t="s">
        <v>30</v>
      </c>
    </row>
    <row r="1589" spans="1:20" s="38" customFormat="1" ht="30" customHeight="1" x14ac:dyDescent="0.25">
      <c r="A1589" s="3">
        <v>1587</v>
      </c>
      <c r="B1589" s="34" t="s">
        <v>3452</v>
      </c>
      <c r="C1589" s="34" t="s">
        <v>3450</v>
      </c>
      <c r="D1589" s="33">
        <v>70</v>
      </c>
      <c r="E1589" s="33" t="s">
        <v>19</v>
      </c>
      <c r="F1589" s="33" t="s">
        <v>49</v>
      </c>
      <c r="G1589" s="20" t="s">
        <v>88</v>
      </c>
      <c r="H1589" s="25">
        <v>42781</v>
      </c>
      <c r="I1589" s="26">
        <v>875</v>
      </c>
      <c r="J1589" s="8" t="s">
        <v>22</v>
      </c>
      <c r="K1589" s="8" t="s">
        <v>22</v>
      </c>
      <c r="L1589" s="8" t="s">
        <v>22</v>
      </c>
      <c r="M1589" s="8" t="s">
        <v>22</v>
      </c>
      <c r="N1589" s="8" t="s">
        <v>22</v>
      </c>
      <c r="O1589" s="8" t="s">
        <v>22</v>
      </c>
      <c r="P1589" s="8" t="s">
        <v>22</v>
      </c>
      <c r="Q1589" s="8" t="s">
        <v>22</v>
      </c>
      <c r="R1589" s="33" t="s">
        <v>36</v>
      </c>
      <c r="S1589" s="33" t="s">
        <v>24</v>
      </c>
      <c r="T1589" s="33" t="s">
        <v>25</v>
      </c>
    </row>
    <row r="1590" spans="1:20" s="38" customFormat="1" ht="30" customHeight="1" x14ac:dyDescent="0.25">
      <c r="A1590" s="3">
        <v>1588</v>
      </c>
      <c r="B1590" s="34" t="s">
        <v>3453</v>
      </c>
      <c r="C1590" s="34" t="s">
        <v>3454</v>
      </c>
      <c r="D1590" s="33">
        <v>16</v>
      </c>
      <c r="E1590" s="33" t="s">
        <v>19</v>
      </c>
      <c r="F1590" s="33" t="s">
        <v>49</v>
      </c>
      <c r="G1590" s="20" t="s">
        <v>35</v>
      </c>
      <c r="H1590" s="25">
        <v>42781</v>
      </c>
      <c r="I1590" s="26">
        <v>6900</v>
      </c>
      <c r="J1590" s="8" t="s">
        <v>22</v>
      </c>
      <c r="K1590" s="8" t="s">
        <v>22</v>
      </c>
      <c r="L1590" s="8" t="s">
        <v>22</v>
      </c>
      <c r="M1590" s="8" t="s">
        <v>22</v>
      </c>
      <c r="N1590" s="8" t="s">
        <v>22</v>
      </c>
      <c r="O1590" s="8" t="s">
        <v>22</v>
      </c>
      <c r="P1590" s="8" t="s">
        <v>22</v>
      </c>
      <c r="Q1590" s="8" t="s">
        <v>22</v>
      </c>
      <c r="R1590" s="33" t="s">
        <v>23</v>
      </c>
      <c r="S1590" s="33">
        <v>9816721185</v>
      </c>
      <c r="T1590" s="33" t="s">
        <v>30</v>
      </c>
    </row>
    <row r="1591" spans="1:20" s="38" customFormat="1" ht="30" customHeight="1" x14ac:dyDescent="0.25">
      <c r="A1591" s="3">
        <v>1589</v>
      </c>
      <c r="B1591" s="34" t="s">
        <v>3455</v>
      </c>
      <c r="C1591" s="34" t="s">
        <v>3456</v>
      </c>
      <c r="D1591" s="33">
        <v>69</v>
      </c>
      <c r="E1591" s="33" t="s">
        <v>19</v>
      </c>
      <c r="F1591" s="33" t="s">
        <v>99</v>
      </c>
      <c r="G1591" s="20" t="s">
        <v>109</v>
      </c>
      <c r="H1591" s="25">
        <v>42782</v>
      </c>
      <c r="I1591" s="26">
        <v>420</v>
      </c>
      <c r="J1591" s="8" t="s">
        <v>22</v>
      </c>
      <c r="K1591" s="8" t="s">
        <v>22</v>
      </c>
      <c r="L1591" s="8" t="s">
        <v>22</v>
      </c>
      <c r="M1591" s="8" t="s">
        <v>22</v>
      </c>
      <c r="N1591" s="8" t="s">
        <v>22</v>
      </c>
      <c r="O1591" s="8" t="s">
        <v>22</v>
      </c>
      <c r="P1591" s="8" t="s">
        <v>22</v>
      </c>
      <c r="Q1591" s="8" t="s">
        <v>22</v>
      </c>
      <c r="R1591" s="33" t="s">
        <v>23</v>
      </c>
      <c r="S1591" s="33" t="s">
        <v>24</v>
      </c>
      <c r="T1591" s="33" t="s">
        <v>30</v>
      </c>
    </row>
    <row r="1592" spans="1:20" s="38" customFormat="1" ht="30" customHeight="1" x14ac:dyDescent="0.25">
      <c r="A1592" s="3">
        <v>1590</v>
      </c>
      <c r="B1592" s="34" t="s">
        <v>3457</v>
      </c>
      <c r="C1592" s="34" t="s">
        <v>3456</v>
      </c>
      <c r="D1592" s="33">
        <v>65</v>
      </c>
      <c r="E1592" s="33" t="s">
        <v>33</v>
      </c>
      <c r="F1592" s="33" t="s">
        <v>99</v>
      </c>
      <c r="G1592" s="20" t="s">
        <v>109</v>
      </c>
      <c r="H1592" s="25">
        <v>42782</v>
      </c>
      <c r="I1592" s="26">
        <v>420</v>
      </c>
      <c r="J1592" s="8" t="s">
        <v>22</v>
      </c>
      <c r="K1592" s="8" t="s">
        <v>22</v>
      </c>
      <c r="L1592" s="8" t="s">
        <v>22</v>
      </c>
      <c r="M1592" s="8" t="s">
        <v>22</v>
      </c>
      <c r="N1592" s="8" t="s">
        <v>22</v>
      </c>
      <c r="O1592" s="8" t="s">
        <v>22</v>
      </c>
      <c r="P1592" s="8" t="s">
        <v>22</v>
      </c>
      <c r="Q1592" s="8" t="s">
        <v>22</v>
      </c>
      <c r="R1592" s="33" t="s">
        <v>23</v>
      </c>
      <c r="S1592" s="33" t="s">
        <v>24</v>
      </c>
      <c r="T1592" s="33" t="s">
        <v>30</v>
      </c>
    </row>
    <row r="1593" spans="1:20" s="38" customFormat="1" ht="30" customHeight="1" x14ac:dyDescent="0.25">
      <c r="A1593" s="3">
        <v>1591</v>
      </c>
      <c r="B1593" s="34" t="s">
        <v>3458</v>
      </c>
      <c r="C1593" s="34" t="s">
        <v>3459</v>
      </c>
      <c r="D1593" s="33">
        <v>28</v>
      </c>
      <c r="E1593" s="33" t="s">
        <v>19</v>
      </c>
      <c r="F1593" s="33" t="s">
        <v>106</v>
      </c>
      <c r="G1593" s="20" t="s">
        <v>35</v>
      </c>
      <c r="H1593" s="25">
        <v>42782</v>
      </c>
      <c r="I1593" s="26">
        <v>6900</v>
      </c>
      <c r="J1593" s="8" t="s">
        <v>22</v>
      </c>
      <c r="K1593" s="8" t="s">
        <v>22</v>
      </c>
      <c r="L1593" s="8" t="s">
        <v>22</v>
      </c>
      <c r="M1593" s="8" t="s">
        <v>22</v>
      </c>
      <c r="N1593" s="8" t="s">
        <v>22</v>
      </c>
      <c r="O1593" s="8" t="s">
        <v>22</v>
      </c>
      <c r="P1593" s="8" t="s">
        <v>22</v>
      </c>
      <c r="Q1593" s="8" t="s">
        <v>22</v>
      </c>
      <c r="R1593" s="33" t="s">
        <v>23</v>
      </c>
      <c r="S1593" s="33" t="s">
        <v>24</v>
      </c>
      <c r="T1593" s="33" t="s">
        <v>30</v>
      </c>
    </row>
    <row r="1594" spans="1:20" s="38" customFormat="1" ht="30" customHeight="1" x14ac:dyDescent="0.25">
      <c r="A1594" s="3">
        <v>1592</v>
      </c>
      <c r="B1594" s="34" t="s">
        <v>3460</v>
      </c>
      <c r="C1594" s="34" t="s">
        <v>3461</v>
      </c>
      <c r="D1594" s="33">
        <v>59</v>
      </c>
      <c r="E1594" s="33" t="s">
        <v>19</v>
      </c>
      <c r="F1594" s="33" t="s">
        <v>878</v>
      </c>
      <c r="G1594" s="20" t="s">
        <v>246</v>
      </c>
      <c r="H1594" s="25">
        <v>42782</v>
      </c>
      <c r="I1594" s="26">
        <v>875</v>
      </c>
      <c r="J1594" s="8" t="s">
        <v>22</v>
      </c>
      <c r="K1594" s="8" t="s">
        <v>22</v>
      </c>
      <c r="L1594" s="8" t="s">
        <v>22</v>
      </c>
      <c r="M1594" s="8" t="s">
        <v>22</v>
      </c>
      <c r="N1594" s="8" t="s">
        <v>22</v>
      </c>
      <c r="O1594" s="8" t="s">
        <v>22</v>
      </c>
      <c r="P1594" s="8" t="s">
        <v>22</v>
      </c>
      <c r="Q1594" s="8" t="s">
        <v>22</v>
      </c>
      <c r="R1594" s="33" t="s">
        <v>36</v>
      </c>
      <c r="S1594" s="33">
        <v>9817391319</v>
      </c>
      <c r="T1594" s="33" t="s">
        <v>25</v>
      </c>
    </row>
    <row r="1595" spans="1:20" s="38" customFormat="1" ht="30" customHeight="1" x14ac:dyDescent="0.25">
      <c r="A1595" s="3">
        <v>1593</v>
      </c>
      <c r="B1595" s="34" t="s">
        <v>3462</v>
      </c>
      <c r="C1595" s="34" t="s">
        <v>3463</v>
      </c>
      <c r="D1595" s="33">
        <v>4</v>
      </c>
      <c r="E1595" s="33" t="s">
        <v>33</v>
      </c>
      <c r="F1595" s="33" t="s">
        <v>49</v>
      </c>
      <c r="G1595" s="20" t="s">
        <v>3464</v>
      </c>
      <c r="H1595" s="25">
        <v>42783</v>
      </c>
      <c r="I1595" s="26">
        <f>5550+897</f>
        <v>6447</v>
      </c>
      <c r="J1595" s="8" t="s">
        <v>22</v>
      </c>
      <c r="K1595" s="8" t="s">
        <v>22</v>
      </c>
      <c r="L1595" s="8" t="s">
        <v>22</v>
      </c>
      <c r="M1595" s="8" t="s">
        <v>22</v>
      </c>
      <c r="N1595" s="8" t="s">
        <v>22</v>
      </c>
      <c r="O1595" s="8" t="s">
        <v>22</v>
      </c>
      <c r="P1595" s="8" t="s">
        <v>22</v>
      </c>
      <c r="Q1595" s="8" t="s">
        <v>22</v>
      </c>
      <c r="R1595" s="33" t="s">
        <v>23</v>
      </c>
      <c r="S1595" s="33">
        <v>8262048023</v>
      </c>
      <c r="T1595" s="33" t="s">
        <v>30</v>
      </c>
    </row>
    <row r="1596" spans="1:20" s="38" customFormat="1" ht="30" customHeight="1" x14ac:dyDescent="0.25">
      <c r="A1596" s="3">
        <v>1594</v>
      </c>
      <c r="B1596" s="34" t="s">
        <v>3465</v>
      </c>
      <c r="C1596" s="34" t="s">
        <v>3466</v>
      </c>
      <c r="D1596" s="33">
        <v>5.6</v>
      </c>
      <c r="E1596" s="33" t="s">
        <v>33</v>
      </c>
      <c r="F1596" s="33" t="s">
        <v>106</v>
      </c>
      <c r="G1596" s="20" t="s">
        <v>3345</v>
      </c>
      <c r="H1596" s="25">
        <v>42783</v>
      </c>
      <c r="I1596" s="26">
        <v>5550</v>
      </c>
      <c r="J1596" s="8" t="s">
        <v>22</v>
      </c>
      <c r="K1596" s="8" t="s">
        <v>22</v>
      </c>
      <c r="L1596" s="8" t="s">
        <v>22</v>
      </c>
      <c r="M1596" s="8" t="s">
        <v>22</v>
      </c>
      <c r="N1596" s="8" t="s">
        <v>22</v>
      </c>
      <c r="O1596" s="8" t="s">
        <v>22</v>
      </c>
      <c r="P1596" s="8" t="s">
        <v>22</v>
      </c>
      <c r="Q1596" s="8" t="s">
        <v>22</v>
      </c>
      <c r="R1596" s="33" t="s">
        <v>23</v>
      </c>
      <c r="S1596" s="33">
        <v>8351913257</v>
      </c>
      <c r="T1596" s="33" t="s">
        <v>30</v>
      </c>
    </row>
    <row r="1597" spans="1:20" s="38" customFormat="1" ht="30" customHeight="1" x14ac:dyDescent="0.25">
      <c r="A1597" s="3">
        <v>1595</v>
      </c>
      <c r="B1597" s="34" t="s">
        <v>3467</v>
      </c>
      <c r="C1597" s="34" t="s">
        <v>3468</v>
      </c>
      <c r="D1597" s="33">
        <v>19</v>
      </c>
      <c r="E1597" s="33" t="s">
        <v>33</v>
      </c>
      <c r="F1597" s="33" t="s">
        <v>112</v>
      </c>
      <c r="G1597" s="20" t="s">
        <v>1189</v>
      </c>
      <c r="H1597" s="25">
        <v>42783</v>
      </c>
      <c r="I1597" s="26">
        <f>994*2</f>
        <v>1988</v>
      </c>
      <c r="J1597" s="8" t="s">
        <v>22</v>
      </c>
      <c r="K1597" s="8" t="s">
        <v>22</v>
      </c>
      <c r="L1597" s="8" t="s">
        <v>22</v>
      </c>
      <c r="M1597" s="8" t="s">
        <v>22</v>
      </c>
      <c r="N1597" s="8" t="s">
        <v>22</v>
      </c>
      <c r="O1597" s="8" t="s">
        <v>22</v>
      </c>
      <c r="P1597" s="8" t="s">
        <v>22</v>
      </c>
      <c r="Q1597" s="8" t="s">
        <v>22</v>
      </c>
      <c r="R1597" s="33" t="s">
        <v>23</v>
      </c>
      <c r="S1597" s="33">
        <v>9817141071</v>
      </c>
      <c r="T1597" s="33" t="s">
        <v>30</v>
      </c>
    </row>
    <row r="1598" spans="1:20" s="38" customFormat="1" ht="30" customHeight="1" x14ac:dyDescent="0.25">
      <c r="A1598" s="3">
        <v>1596</v>
      </c>
      <c r="B1598" s="34" t="s">
        <v>3469</v>
      </c>
      <c r="C1598" s="34" t="s">
        <v>3470</v>
      </c>
      <c r="D1598" s="33">
        <v>17</v>
      </c>
      <c r="E1598" s="33" t="s">
        <v>19</v>
      </c>
      <c r="F1598" s="33" t="s">
        <v>49</v>
      </c>
      <c r="G1598" s="20" t="s">
        <v>327</v>
      </c>
      <c r="H1598" s="25">
        <v>42783</v>
      </c>
      <c r="I1598" s="26">
        <v>7901</v>
      </c>
      <c r="J1598" s="8" t="s">
        <v>22</v>
      </c>
      <c r="K1598" s="8" t="s">
        <v>22</v>
      </c>
      <c r="L1598" s="8" t="s">
        <v>22</v>
      </c>
      <c r="M1598" s="8" t="s">
        <v>22</v>
      </c>
      <c r="N1598" s="8" t="s">
        <v>22</v>
      </c>
      <c r="O1598" s="8" t="s">
        <v>22</v>
      </c>
      <c r="P1598" s="8" t="s">
        <v>22</v>
      </c>
      <c r="Q1598" s="8" t="s">
        <v>22</v>
      </c>
      <c r="R1598" s="33" t="s">
        <v>212</v>
      </c>
      <c r="S1598" s="33">
        <v>9459101373</v>
      </c>
      <c r="T1598" s="33" t="s">
        <v>63</v>
      </c>
    </row>
    <row r="1599" spans="1:20" s="38" customFormat="1" ht="30" customHeight="1" x14ac:dyDescent="0.25">
      <c r="A1599" s="3">
        <v>1597</v>
      </c>
      <c r="B1599" s="34" t="s">
        <v>3471</v>
      </c>
      <c r="C1599" s="34" t="s">
        <v>3470</v>
      </c>
      <c r="D1599" s="33">
        <v>18</v>
      </c>
      <c r="E1599" s="33" t="s">
        <v>19</v>
      </c>
      <c r="F1599" s="33" t="s">
        <v>49</v>
      </c>
      <c r="G1599" s="20" t="s">
        <v>327</v>
      </c>
      <c r="H1599" s="25">
        <v>42783</v>
      </c>
      <c r="I1599" s="26">
        <v>7901</v>
      </c>
      <c r="J1599" s="8" t="s">
        <v>22</v>
      </c>
      <c r="K1599" s="8" t="s">
        <v>22</v>
      </c>
      <c r="L1599" s="8" t="s">
        <v>22</v>
      </c>
      <c r="M1599" s="8" t="s">
        <v>22</v>
      </c>
      <c r="N1599" s="8" t="s">
        <v>22</v>
      </c>
      <c r="O1599" s="8" t="s">
        <v>22</v>
      </c>
      <c r="P1599" s="8" t="s">
        <v>22</v>
      </c>
      <c r="Q1599" s="8" t="s">
        <v>22</v>
      </c>
      <c r="R1599" s="33" t="s">
        <v>23</v>
      </c>
      <c r="S1599" s="33">
        <v>9459101373</v>
      </c>
      <c r="T1599" s="33" t="s">
        <v>63</v>
      </c>
    </row>
    <row r="1600" spans="1:20" s="38" customFormat="1" ht="30" customHeight="1" x14ac:dyDescent="0.25">
      <c r="A1600" s="3">
        <v>1598</v>
      </c>
      <c r="B1600" s="34" t="s">
        <v>3472</v>
      </c>
      <c r="C1600" s="34" t="s">
        <v>3470</v>
      </c>
      <c r="D1600" s="33">
        <v>17</v>
      </c>
      <c r="E1600" s="33" t="s">
        <v>19</v>
      </c>
      <c r="F1600" s="33" t="s">
        <v>49</v>
      </c>
      <c r="G1600" s="20" t="s">
        <v>327</v>
      </c>
      <c r="H1600" s="25">
        <v>42783</v>
      </c>
      <c r="I1600" s="26">
        <v>7901</v>
      </c>
      <c r="J1600" s="8" t="s">
        <v>22</v>
      </c>
      <c r="K1600" s="8" t="s">
        <v>22</v>
      </c>
      <c r="L1600" s="8" t="s">
        <v>22</v>
      </c>
      <c r="M1600" s="8" t="s">
        <v>22</v>
      </c>
      <c r="N1600" s="8" t="s">
        <v>22</v>
      </c>
      <c r="O1600" s="8" t="s">
        <v>22</v>
      </c>
      <c r="P1600" s="8" t="s">
        <v>22</v>
      </c>
      <c r="Q1600" s="8" t="s">
        <v>22</v>
      </c>
      <c r="R1600" s="33" t="s">
        <v>36</v>
      </c>
      <c r="S1600" s="33">
        <v>9459101373</v>
      </c>
      <c r="T1600" s="33" t="s">
        <v>63</v>
      </c>
    </row>
    <row r="1601" spans="1:20" s="38" customFormat="1" ht="30" customHeight="1" x14ac:dyDescent="0.25">
      <c r="A1601" s="3">
        <v>1599</v>
      </c>
      <c r="B1601" s="34" t="s">
        <v>3473</v>
      </c>
      <c r="C1601" s="34" t="s">
        <v>3470</v>
      </c>
      <c r="D1601" s="33">
        <v>19</v>
      </c>
      <c r="E1601" s="33" t="s">
        <v>33</v>
      </c>
      <c r="F1601" s="33" t="s">
        <v>49</v>
      </c>
      <c r="G1601" s="20" t="s">
        <v>327</v>
      </c>
      <c r="H1601" s="25">
        <v>42783</v>
      </c>
      <c r="I1601" s="26">
        <v>7901</v>
      </c>
      <c r="J1601" s="8" t="s">
        <v>22</v>
      </c>
      <c r="K1601" s="8" t="s">
        <v>22</v>
      </c>
      <c r="L1601" s="8" t="s">
        <v>22</v>
      </c>
      <c r="M1601" s="8" t="s">
        <v>22</v>
      </c>
      <c r="N1601" s="8" t="s">
        <v>22</v>
      </c>
      <c r="O1601" s="8" t="s">
        <v>22</v>
      </c>
      <c r="P1601" s="8" t="s">
        <v>22</v>
      </c>
      <c r="Q1601" s="8" t="s">
        <v>22</v>
      </c>
      <c r="R1601" s="33" t="s">
        <v>36</v>
      </c>
      <c r="S1601" s="33">
        <v>9459101373</v>
      </c>
      <c r="T1601" s="33" t="s">
        <v>63</v>
      </c>
    </row>
    <row r="1602" spans="1:20" s="38" customFormat="1" ht="30" customHeight="1" x14ac:dyDescent="0.25">
      <c r="A1602" s="3">
        <v>1600</v>
      </c>
      <c r="B1602" s="34" t="s">
        <v>3474</v>
      </c>
      <c r="C1602" s="34" t="s">
        <v>3470</v>
      </c>
      <c r="D1602" s="33">
        <v>19</v>
      </c>
      <c r="E1602" s="33" t="s">
        <v>19</v>
      </c>
      <c r="F1602" s="33" t="s">
        <v>49</v>
      </c>
      <c r="G1602" s="20" t="s">
        <v>327</v>
      </c>
      <c r="H1602" s="25">
        <v>42783</v>
      </c>
      <c r="I1602" s="26">
        <v>7901</v>
      </c>
      <c r="J1602" s="8" t="s">
        <v>22</v>
      </c>
      <c r="K1602" s="8" t="s">
        <v>22</v>
      </c>
      <c r="L1602" s="8" t="s">
        <v>22</v>
      </c>
      <c r="M1602" s="8" t="s">
        <v>22</v>
      </c>
      <c r="N1602" s="8" t="s">
        <v>22</v>
      </c>
      <c r="O1602" s="8" t="s">
        <v>22</v>
      </c>
      <c r="P1602" s="8" t="s">
        <v>22</v>
      </c>
      <c r="Q1602" s="8" t="s">
        <v>22</v>
      </c>
      <c r="R1602" s="33" t="s">
        <v>23</v>
      </c>
      <c r="S1602" s="33">
        <v>9459101373</v>
      </c>
      <c r="T1602" s="33" t="s">
        <v>63</v>
      </c>
    </row>
    <row r="1603" spans="1:20" s="38" customFormat="1" ht="30" customHeight="1" x14ac:dyDescent="0.25">
      <c r="A1603" s="3">
        <v>1601</v>
      </c>
      <c r="B1603" s="34" t="s">
        <v>3475</v>
      </c>
      <c r="C1603" s="34" t="s">
        <v>3470</v>
      </c>
      <c r="D1603" s="33">
        <v>15</v>
      </c>
      <c r="E1603" s="33" t="s">
        <v>19</v>
      </c>
      <c r="F1603" s="33" t="s">
        <v>49</v>
      </c>
      <c r="G1603" s="20" t="s">
        <v>327</v>
      </c>
      <c r="H1603" s="25">
        <v>42783</v>
      </c>
      <c r="I1603" s="26">
        <v>7901</v>
      </c>
      <c r="J1603" s="8" t="s">
        <v>22</v>
      </c>
      <c r="K1603" s="8" t="s">
        <v>22</v>
      </c>
      <c r="L1603" s="8" t="s">
        <v>22</v>
      </c>
      <c r="M1603" s="8" t="s">
        <v>22</v>
      </c>
      <c r="N1603" s="8" t="s">
        <v>22</v>
      </c>
      <c r="O1603" s="8" t="s">
        <v>22</v>
      </c>
      <c r="P1603" s="8" t="s">
        <v>22</v>
      </c>
      <c r="Q1603" s="8" t="s">
        <v>22</v>
      </c>
      <c r="R1603" s="33" t="s">
        <v>23</v>
      </c>
      <c r="S1603" s="33">
        <v>9459101373</v>
      </c>
      <c r="T1603" s="33" t="s">
        <v>63</v>
      </c>
    </row>
    <row r="1604" spans="1:20" s="38" customFormat="1" ht="30" customHeight="1" x14ac:dyDescent="0.25">
      <c r="A1604" s="3">
        <v>1602</v>
      </c>
      <c r="B1604" s="34" t="s">
        <v>3476</v>
      </c>
      <c r="C1604" s="34" t="s">
        <v>3470</v>
      </c>
      <c r="D1604" s="33">
        <v>17</v>
      </c>
      <c r="E1604" s="33" t="s">
        <v>19</v>
      </c>
      <c r="F1604" s="33" t="s">
        <v>49</v>
      </c>
      <c r="G1604" s="20" t="s">
        <v>327</v>
      </c>
      <c r="H1604" s="25">
        <v>42783</v>
      </c>
      <c r="I1604" s="26">
        <v>7901</v>
      </c>
      <c r="J1604" s="8" t="s">
        <v>22</v>
      </c>
      <c r="K1604" s="8" t="s">
        <v>22</v>
      </c>
      <c r="L1604" s="8" t="s">
        <v>22</v>
      </c>
      <c r="M1604" s="8" t="s">
        <v>22</v>
      </c>
      <c r="N1604" s="8" t="s">
        <v>22</v>
      </c>
      <c r="O1604" s="8" t="s">
        <v>22</v>
      </c>
      <c r="P1604" s="8" t="s">
        <v>22</v>
      </c>
      <c r="Q1604" s="8" t="s">
        <v>22</v>
      </c>
      <c r="R1604" s="33" t="s">
        <v>36</v>
      </c>
      <c r="S1604" s="33">
        <v>9459101373</v>
      </c>
      <c r="T1604" s="33" t="s">
        <v>63</v>
      </c>
    </row>
    <row r="1605" spans="1:20" s="38" customFormat="1" ht="30" customHeight="1" x14ac:dyDescent="0.25">
      <c r="A1605" s="3">
        <v>1603</v>
      </c>
      <c r="B1605" s="34" t="s">
        <v>3477</v>
      </c>
      <c r="C1605" s="34" t="s">
        <v>3470</v>
      </c>
      <c r="D1605" s="33">
        <v>15</v>
      </c>
      <c r="E1605" s="33" t="s">
        <v>19</v>
      </c>
      <c r="F1605" s="33" t="s">
        <v>49</v>
      </c>
      <c r="G1605" s="20" t="s">
        <v>327</v>
      </c>
      <c r="H1605" s="25">
        <v>42783</v>
      </c>
      <c r="I1605" s="26">
        <v>7901</v>
      </c>
      <c r="J1605" s="8" t="s">
        <v>22</v>
      </c>
      <c r="K1605" s="8" t="s">
        <v>22</v>
      </c>
      <c r="L1605" s="8" t="s">
        <v>22</v>
      </c>
      <c r="M1605" s="8" t="s">
        <v>22</v>
      </c>
      <c r="N1605" s="8" t="s">
        <v>22</v>
      </c>
      <c r="O1605" s="8" t="s">
        <v>22</v>
      </c>
      <c r="P1605" s="8" t="s">
        <v>22</v>
      </c>
      <c r="Q1605" s="8" t="s">
        <v>22</v>
      </c>
      <c r="R1605" s="33" t="s">
        <v>23</v>
      </c>
      <c r="S1605" s="33">
        <v>9459101373</v>
      </c>
      <c r="T1605" s="33" t="s">
        <v>63</v>
      </c>
    </row>
    <row r="1606" spans="1:20" s="38" customFormat="1" ht="30" customHeight="1" x14ac:dyDescent="0.25">
      <c r="A1606" s="3">
        <v>1604</v>
      </c>
      <c r="B1606" s="34" t="s">
        <v>3495</v>
      </c>
      <c r="C1606" s="34" t="s">
        <v>3496</v>
      </c>
      <c r="D1606" s="33">
        <v>12</v>
      </c>
      <c r="E1606" s="33" t="s">
        <v>19</v>
      </c>
      <c r="F1606" s="33" t="s">
        <v>3497</v>
      </c>
      <c r="G1606" s="20" t="s">
        <v>29</v>
      </c>
      <c r="H1606" s="42">
        <v>42787</v>
      </c>
      <c r="I1606" s="26">
        <v>3422</v>
      </c>
      <c r="J1606" s="8" t="s">
        <v>22</v>
      </c>
      <c r="K1606" s="8" t="s">
        <v>22</v>
      </c>
      <c r="L1606" s="8" t="s">
        <v>22</v>
      </c>
      <c r="M1606" s="8" t="s">
        <v>22</v>
      </c>
      <c r="N1606" s="8" t="s">
        <v>22</v>
      </c>
      <c r="O1606" s="8" t="s">
        <v>22</v>
      </c>
      <c r="P1606" s="8" t="s">
        <v>22</v>
      </c>
      <c r="Q1606" s="8" t="s">
        <v>22</v>
      </c>
      <c r="R1606" s="33" t="s">
        <v>23</v>
      </c>
      <c r="S1606" s="33">
        <v>9817579943</v>
      </c>
      <c r="T1606" s="33" t="s">
        <v>30</v>
      </c>
    </row>
    <row r="1607" spans="1:20" s="38" customFormat="1" ht="30" customHeight="1" x14ac:dyDescent="0.25">
      <c r="A1607" s="3">
        <v>1605</v>
      </c>
      <c r="B1607" s="34" t="s">
        <v>3498</v>
      </c>
      <c r="C1607" s="34" t="s">
        <v>3499</v>
      </c>
      <c r="D1607" s="33">
        <v>65</v>
      </c>
      <c r="E1607" s="33" t="s">
        <v>33</v>
      </c>
      <c r="F1607" s="33" t="s">
        <v>1314</v>
      </c>
      <c r="G1607" s="20" t="s">
        <v>246</v>
      </c>
      <c r="H1607" s="42">
        <v>42788</v>
      </c>
      <c r="I1607" s="26">
        <v>875</v>
      </c>
      <c r="J1607" s="8" t="s">
        <v>22</v>
      </c>
      <c r="K1607" s="8" t="s">
        <v>22</v>
      </c>
      <c r="L1607" s="8" t="s">
        <v>22</v>
      </c>
      <c r="M1607" s="8" t="s">
        <v>22</v>
      </c>
      <c r="N1607" s="8" t="s">
        <v>22</v>
      </c>
      <c r="O1607" s="8" t="s">
        <v>22</v>
      </c>
      <c r="P1607" s="8" t="s">
        <v>22</v>
      </c>
      <c r="Q1607" s="8" t="s">
        <v>22</v>
      </c>
      <c r="R1607" s="33" t="s">
        <v>23</v>
      </c>
      <c r="S1607" s="33">
        <v>8261927267</v>
      </c>
      <c r="T1607" s="33" t="s">
        <v>25</v>
      </c>
    </row>
    <row r="1608" spans="1:20" s="38" customFormat="1" ht="30" customHeight="1" x14ac:dyDescent="0.25">
      <c r="A1608" s="3">
        <v>1606</v>
      </c>
      <c r="B1608" s="34" t="s">
        <v>3545</v>
      </c>
      <c r="C1608" s="34" t="s">
        <v>3546</v>
      </c>
      <c r="D1608" s="33">
        <v>18</v>
      </c>
      <c r="E1608" s="33" t="s">
        <v>33</v>
      </c>
      <c r="F1608" s="33" t="s">
        <v>102</v>
      </c>
      <c r="G1608" s="20" t="s">
        <v>1084</v>
      </c>
      <c r="H1608" s="42">
        <v>42793</v>
      </c>
      <c r="I1608" s="26">
        <v>4500</v>
      </c>
      <c r="J1608" s="8" t="s">
        <v>22</v>
      </c>
      <c r="K1608" s="8" t="s">
        <v>22</v>
      </c>
      <c r="L1608" s="8" t="s">
        <v>22</v>
      </c>
      <c r="M1608" s="8" t="s">
        <v>22</v>
      </c>
      <c r="N1608" s="8" t="s">
        <v>22</v>
      </c>
      <c r="O1608" s="8" t="s">
        <v>22</v>
      </c>
      <c r="P1608" s="8" t="s">
        <v>22</v>
      </c>
      <c r="Q1608" s="8" t="s">
        <v>22</v>
      </c>
      <c r="R1608" s="33" t="s">
        <v>36</v>
      </c>
      <c r="S1608" s="33">
        <v>8261811143</v>
      </c>
      <c r="T1608" s="33" t="s">
        <v>531</v>
      </c>
    </row>
    <row r="1609" spans="1:20" s="38" customFormat="1" ht="30" customHeight="1" x14ac:dyDescent="0.25">
      <c r="A1609" s="3">
        <v>1607</v>
      </c>
      <c r="B1609" s="34" t="s">
        <v>3547</v>
      </c>
      <c r="C1609" s="34" t="s">
        <v>3548</v>
      </c>
      <c r="D1609" s="33">
        <v>76</v>
      </c>
      <c r="E1609" s="33" t="s">
        <v>19</v>
      </c>
      <c r="F1609" s="33" t="s">
        <v>49</v>
      </c>
      <c r="G1609" s="20" t="s">
        <v>35</v>
      </c>
      <c r="H1609" s="42">
        <v>42793</v>
      </c>
      <c r="I1609" s="26">
        <v>6900</v>
      </c>
      <c r="J1609" s="8" t="s">
        <v>22</v>
      </c>
      <c r="K1609" s="8" t="s">
        <v>22</v>
      </c>
      <c r="L1609" s="8" t="s">
        <v>22</v>
      </c>
      <c r="M1609" s="8" t="s">
        <v>22</v>
      </c>
      <c r="N1609" s="8" t="s">
        <v>22</v>
      </c>
      <c r="O1609" s="8" t="s">
        <v>22</v>
      </c>
      <c r="P1609" s="8" t="s">
        <v>22</v>
      </c>
      <c r="Q1609" s="8" t="s">
        <v>22</v>
      </c>
      <c r="R1609" s="33" t="s">
        <v>23</v>
      </c>
      <c r="S1609" s="33">
        <v>9418280466</v>
      </c>
      <c r="T1609" s="33" t="s">
        <v>30</v>
      </c>
    </row>
    <row r="1610" spans="1:20" s="38" customFormat="1" ht="30" customHeight="1" x14ac:dyDescent="0.25">
      <c r="A1610" s="3">
        <v>1608</v>
      </c>
      <c r="B1610" s="34" t="s">
        <v>1579</v>
      </c>
      <c r="C1610" s="34" t="s">
        <v>3600</v>
      </c>
      <c r="D1610" s="33">
        <v>8</v>
      </c>
      <c r="E1610" s="33" t="s">
        <v>33</v>
      </c>
      <c r="F1610" s="33" t="s">
        <v>3601</v>
      </c>
      <c r="G1610" s="20" t="s">
        <v>3602</v>
      </c>
      <c r="H1610" s="42">
        <v>42793</v>
      </c>
      <c r="I1610" s="26">
        <f>3860*2</f>
        <v>7720</v>
      </c>
      <c r="J1610" s="8" t="s">
        <v>22</v>
      </c>
      <c r="K1610" s="8" t="s">
        <v>22</v>
      </c>
      <c r="L1610" s="8" t="s">
        <v>22</v>
      </c>
      <c r="M1610" s="8" t="s">
        <v>22</v>
      </c>
      <c r="N1610" s="8" t="s">
        <v>22</v>
      </c>
      <c r="O1610" s="8" t="s">
        <v>22</v>
      </c>
      <c r="P1610" s="8" t="s">
        <v>22</v>
      </c>
      <c r="Q1610" s="8" t="s">
        <v>22</v>
      </c>
      <c r="R1610" s="33" t="s">
        <v>23</v>
      </c>
      <c r="S1610" s="33">
        <v>9627857809</v>
      </c>
      <c r="T1610" s="33" t="s">
        <v>30</v>
      </c>
    </row>
    <row r="1611" spans="1:20" s="38" customFormat="1" ht="30" customHeight="1" x14ac:dyDescent="0.25">
      <c r="A1611" s="3">
        <v>1609</v>
      </c>
      <c r="B1611" s="34" t="s">
        <v>3267</v>
      </c>
      <c r="C1611" s="34" t="s">
        <v>3268</v>
      </c>
      <c r="D1611" s="33">
        <v>11</v>
      </c>
      <c r="E1611" s="33" t="s">
        <v>19</v>
      </c>
      <c r="F1611" s="33" t="s">
        <v>49</v>
      </c>
      <c r="G1611" s="20" t="s">
        <v>174</v>
      </c>
      <c r="H1611" s="42">
        <v>42775</v>
      </c>
      <c r="I1611" s="26">
        <v>897</v>
      </c>
      <c r="J1611" s="8" t="s">
        <v>22</v>
      </c>
      <c r="K1611" s="8" t="s">
        <v>22</v>
      </c>
      <c r="L1611" s="8" t="s">
        <v>22</v>
      </c>
      <c r="M1611" s="8" t="s">
        <v>22</v>
      </c>
      <c r="N1611" s="8" t="s">
        <v>22</v>
      </c>
      <c r="O1611" s="8" t="s">
        <v>22</v>
      </c>
      <c r="P1611" s="8" t="s">
        <v>22</v>
      </c>
      <c r="Q1611" s="8" t="s">
        <v>22</v>
      </c>
      <c r="R1611" s="33" t="s">
        <v>212</v>
      </c>
      <c r="S1611" s="33">
        <v>9815838104</v>
      </c>
      <c r="T1611" s="33" t="s">
        <v>30</v>
      </c>
    </row>
    <row r="1612" spans="1:20" s="38" customFormat="1" ht="30" customHeight="1" x14ac:dyDescent="0.25">
      <c r="A1612" s="3">
        <v>1610</v>
      </c>
      <c r="B1612" s="34" t="s">
        <v>3269</v>
      </c>
      <c r="C1612" s="34" t="s">
        <v>3270</v>
      </c>
      <c r="D1612" s="33">
        <v>12</v>
      </c>
      <c r="E1612" s="33" t="s">
        <v>19</v>
      </c>
      <c r="F1612" s="33" t="s">
        <v>49</v>
      </c>
      <c r="G1612" s="20" t="s">
        <v>174</v>
      </c>
      <c r="H1612" s="42">
        <v>42775</v>
      </c>
      <c r="I1612" s="26">
        <v>897</v>
      </c>
      <c r="J1612" s="8" t="s">
        <v>22</v>
      </c>
      <c r="K1612" s="8" t="s">
        <v>22</v>
      </c>
      <c r="L1612" s="8" t="s">
        <v>22</v>
      </c>
      <c r="M1612" s="8" t="s">
        <v>22</v>
      </c>
      <c r="N1612" s="8" t="s">
        <v>22</v>
      </c>
      <c r="O1612" s="8" t="s">
        <v>22</v>
      </c>
      <c r="P1612" s="8" t="s">
        <v>22</v>
      </c>
      <c r="Q1612" s="8" t="s">
        <v>22</v>
      </c>
      <c r="R1612" s="33" t="s">
        <v>23</v>
      </c>
      <c r="S1612" s="33">
        <v>9805624919</v>
      </c>
      <c r="T1612" s="33" t="s">
        <v>30</v>
      </c>
    </row>
    <row r="1613" spans="1:20" s="38" customFormat="1" ht="30" customHeight="1" x14ac:dyDescent="0.25">
      <c r="A1613" s="3">
        <v>1611</v>
      </c>
      <c r="B1613" s="34" t="s">
        <v>3271</v>
      </c>
      <c r="C1613" s="34" t="s">
        <v>3272</v>
      </c>
      <c r="D1613" s="33">
        <v>12</v>
      </c>
      <c r="E1613" s="33" t="s">
        <v>33</v>
      </c>
      <c r="F1613" s="33" t="s">
        <v>49</v>
      </c>
      <c r="G1613" s="20" t="s">
        <v>3273</v>
      </c>
      <c r="H1613" s="42">
        <v>42775</v>
      </c>
      <c r="I1613" s="26">
        <v>2600</v>
      </c>
      <c r="J1613" s="8" t="s">
        <v>22</v>
      </c>
      <c r="K1613" s="8" t="s">
        <v>22</v>
      </c>
      <c r="L1613" s="8" t="s">
        <v>22</v>
      </c>
      <c r="M1613" s="8" t="s">
        <v>22</v>
      </c>
      <c r="N1613" s="8" t="s">
        <v>22</v>
      </c>
      <c r="O1613" s="8" t="s">
        <v>22</v>
      </c>
      <c r="P1613" s="8" t="s">
        <v>22</v>
      </c>
      <c r="Q1613" s="8" t="s">
        <v>22</v>
      </c>
      <c r="R1613" s="33" t="s">
        <v>36</v>
      </c>
      <c r="S1613" s="33">
        <v>7807268374</v>
      </c>
      <c r="T1613" s="33" t="s">
        <v>531</v>
      </c>
    </row>
    <row r="1614" spans="1:20" s="38" customFormat="1" ht="30" customHeight="1" x14ac:dyDescent="0.25">
      <c r="A1614" s="3">
        <v>1612</v>
      </c>
      <c r="B1614" s="34" t="s">
        <v>3274</v>
      </c>
      <c r="C1614" s="34" t="s">
        <v>3275</v>
      </c>
      <c r="D1614" s="33">
        <v>7</v>
      </c>
      <c r="E1614" s="33" t="s">
        <v>33</v>
      </c>
      <c r="F1614" s="33" t="s">
        <v>49</v>
      </c>
      <c r="G1614" s="20" t="s">
        <v>1084</v>
      </c>
      <c r="H1614" s="42">
        <v>42775</v>
      </c>
      <c r="I1614" s="26">
        <v>4500</v>
      </c>
      <c r="J1614" s="8" t="s">
        <v>22</v>
      </c>
      <c r="K1614" s="8" t="s">
        <v>22</v>
      </c>
      <c r="L1614" s="8" t="s">
        <v>22</v>
      </c>
      <c r="M1614" s="8" t="s">
        <v>22</v>
      </c>
      <c r="N1614" s="8" t="s">
        <v>22</v>
      </c>
      <c r="O1614" s="8" t="s">
        <v>22</v>
      </c>
      <c r="P1614" s="8" t="s">
        <v>22</v>
      </c>
      <c r="Q1614" s="8" t="s">
        <v>22</v>
      </c>
      <c r="R1614" s="33" t="s">
        <v>23</v>
      </c>
      <c r="S1614" s="33">
        <v>9736164733</v>
      </c>
      <c r="T1614" s="33" t="s">
        <v>531</v>
      </c>
    </row>
    <row r="1615" spans="1:20" s="38" customFormat="1" ht="30" customHeight="1" x14ac:dyDescent="0.25">
      <c r="A1615" s="3">
        <v>1613</v>
      </c>
      <c r="B1615" s="34" t="s">
        <v>3276</v>
      </c>
      <c r="C1615" s="34" t="s">
        <v>3268</v>
      </c>
      <c r="D1615" s="33">
        <v>20</v>
      </c>
      <c r="E1615" s="33" t="s">
        <v>19</v>
      </c>
      <c r="F1615" s="33" t="s">
        <v>49</v>
      </c>
      <c r="G1615" s="20" t="s">
        <v>756</v>
      </c>
      <c r="H1615" s="42">
        <v>42775</v>
      </c>
      <c r="I1615" s="26">
        <f>2840*2</f>
        <v>5680</v>
      </c>
      <c r="J1615" s="8" t="s">
        <v>22</v>
      </c>
      <c r="K1615" s="8" t="s">
        <v>22</v>
      </c>
      <c r="L1615" s="8" t="s">
        <v>22</v>
      </c>
      <c r="M1615" s="8" t="s">
        <v>22</v>
      </c>
      <c r="N1615" s="8" t="s">
        <v>22</v>
      </c>
      <c r="O1615" s="8" t="s">
        <v>22</v>
      </c>
      <c r="P1615" s="8" t="s">
        <v>22</v>
      </c>
      <c r="Q1615" s="8" t="s">
        <v>22</v>
      </c>
      <c r="R1615" s="33" t="s">
        <v>36</v>
      </c>
      <c r="S1615" s="33">
        <v>9816636572</v>
      </c>
      <c r="T1615" s="33" t="s">
        <v>25</v>
      </c>
    </row>
    <row r="1616" spans="1:20" s="38" customFormat="1" ht="30" customHeight="1" x14ac:dyDescent="0.25">
      <c r="A1616" s="3">
        <v>1614</v>
      </c>
      <c r="B1616" s="34" t="s">
        <v>3277</v>
      </c>
      <c r="C1616" s="34" t="s">
        <v>3278</v>
      </c>
      <c r="D1616" s="33">
        <v>13</v>
      </c>
      <c r="E1616" s="33" t="s">
        <v>33</v>
      </c>
      <c r="F1616" s="33" t="s">
        <v>306</v>
      </c>
      <c r="G1616" s="20" t="s">
        <v>3279</v>
      </c>
      <c r="H1616" s="42">
        <v>42775</v>
      </c>
      <c r="I1616" s="26">
        <f>5550+4500</f>
        <v>10050</v>
      </c>
      <c r="J1616" s="8" t="s">
        <v>22</v>
      </c>
      <c r="K1616" s="8" t="s">
        <v>22</v>
      </c>
      <c r="L1616" s="8" t="s">
        <v>22</v>
      </c>
      <c r="M1616" s="8" t="s">
        <v>22</v>
      </c>
      <c r="N1616" s="8" t="s">
        <v>22</v>
      </c>
      <c r="O1616" s="8" t="s">
        <v>22</v>
      </c>
      <c r="P1616" s="8" t="s">
        <v>22</v>
      </c>
      <c r="Q1616" s="8" t="s">
        <v>22</v>
      </c>
      <c r="R1616" s="33" t="s">
        <v>212</v>
      </c>
      <c r="S1616" s="33">
        <v>9736210031</v>
      </c>
      <c r="T1616" s="33" t="s">
        <v>351</v>
      </c>
    </row>
    <row r="1617" spans="1:20" s="38" customFormat="1" ht="30" customHeight="1" x14ac:dyDescent="0.25">
      <c r="A1617" s="3">
        <v>1615</v>
      </c>
      <c r="B1617" s="34" t="s">
        <v>3280</v>
      </c>
      <c r="C1617" s="34" t="s">
        <v>3281</v>
      </c>
      <c r="D1617" s="33">
        <v>11</v>
      </c>
      <c r="E1617" s="33" t="s">
        <v>19</v>
      </c>
      <c r="F1617" s="33" t="s">
        <v>239</v>
      </c>
      <c r="G1617" s="20" t="s">
        <v>191</v>
      </c>
      <c r="H1617" s="42">
        <v>42775</v>
      </c>
      <c r="I1617" s="26">
        <v>1026</v>
      </c>
      <c r="J1617" s="8" t="s">
        <v>22</v>
      </c>
      <c r="K1617" s="8" t="s">
        <v>22</v>
      </c>
      <c r="L1617" s="8" t="s">
        <v>22</v>
      </c>
      <c r="M1617" s="8" t="s">
        <v>22</v>
      </c>
      <c r="N1617" s="8" t="s">
        <v>22</v>
      </c>
      <c r="O1617" s="8" t="s">
        <v>22</v>
      </c>
      <c r="P1617" s="8" t="s">
        <v>22</v>
      </c>
      <c r="Q1617" s="8" t="s">
        <v>22</v>
      </c>
      <c r="R1617" s="33" t="s">
        <v>36</v>
      </c>
      <c r="S1617" s="33">
        <v>9736635300</v>
      </c>
      <c r="T1617" s="33" t="s">
        <v>30</v>
      </c>
    </row>
    <row r="1618" spans="1:20" s="38" customFormat="1" ht="30" customHeight="1" x14ac:dyDescent="0.25">
      <c r="A1618" s="3">
        <v>1616</v>
      </c>
      <c r="B1618" s="34" t="s">
        <v>3282</v>
      </c>
      <c r="C1618" s="34" t="s">
        <v>3283</v>
      </c>
      <c r="D1618" s="33">
        <v>8</v>
      </c>
      <c r="E1618" s="33" t="s">
        <v>19</v>
      </c>
      <c r="F1618" s="33" t="s">
        <v>49</v>
      </c>
      <c r="G1618" s="20" t="s">
        <v>1084</v>
      </c>
      <c r="H1618" s="42">
        <v>42775</v>
      </c>
      <c r="I1618" s="26">
        <v>4500</v>
      </c>
      <c r="J1618" s="8" t="s">
        <v>22</v>
      </c>
      <c r="K1618" s="8" t="s">
        <v>22</v>
      </c>
      <c r="L1618" s="8" t="s">
        <v>22</v>
      </c>
      <c r="M1618" s="8" t="s">
        <v>22</v>
      </c>
      <c r="N1618" s="8" t="s">
        <v>22</v>
      </c>
      <c r="O1618" s="8" t="s">
        <v>22</v>
      </c>
      <c r="P1618" s="8" t="s">
        <v>22</v>
      </c>
      <c r="Q1618" s="8" t="s">
        <v>22</v>
      </c>
      <c r="R1618" s="33" t="s">
        <v>23</v>
      </c>
      <c r="S1618" s="33">
        <v>9459077210</v>
      </c>
      <c r="T1618" s="33" t="s">
        <v>531</v>
      </c>
    </row>
    <row r="1619" spans="1:20" s="38" customFormat="1" ht="30" customHeight="1" x14ac:dyDescent="0.25">
      <c r="A1619" s="3">
        <v>1617</v>
      </c>
      <c r="B1619" s="34" t="s">
        <v>3284</v>
      </c>
      <c r="C1619" s="34" t="s">
        <v>3278</v>
      </c>
      <c r="D1619" s="33">
        <v>15</v>
      </c>
      <c r="E1619" s="33" t="s">
        <v>19</v>
      </c>
      <c r="F1619" s="33" t="s">
        <v>49</v>
      </c>
      <c r="G1619" s="20" t="s">
        <v>1015</v>
      </c>
      <c r="H1619" s="42">
        <v>42775</v>
      </c>
      <c r="I1619" s="26">
        <v>2840</v>
      </c>
      <c r="J1619" s="8" t="s">
        <v>22</v>
      </c>
      <c r="K1619" s="8" t="s">
        <v>22</v>
      </c>
      <c r="L1619" s="8" t="s">
        <v>22</v>
      </c>
      <c r="M1619" s="8" t="s">
        <v>22</v>
      </c>
      <c r="N1619" s="8" t="s">
        <v>22</v>
      </c>
      <c r="O1619" s="8" t="s">
        <v>22</v>
      </c>
      <c r="P1619" s="8" t="s">
        <v>22</v>
      </c>
      <c r="Q1619" s="8" t="s">
        <v>22</v>
      </c>
      <c r="R1619" s="33" t="s">
        <v>23</v>
      </c>
      <c r="S1619" s="33">
        <v>7834069296</v>
      </c>
      <c r="T1619" s="33" t="s">
        <v>25</v>
      </c>
    </row>
    <row r="1620" spans="1:20" s="38" customFormat="1" ht="30" customHeight="1" x14ac:dyDescent="0.25">
      <c r="A1620" s="3">
        <v>1618</v>
      </c>
      <c r="B1620" s="34" t="s">
        <v>3285</v>
      </c>
      <c r="C1620" s="34" t="s">
        <v>3286</v>
      </c>
      <c r="D1620" s="33">
        <v>14</v>
      </c>
      <c r="E1620" s="33" t="s">
        <v>33</v>
      </c>
      <c r="F1620" s="33" t="s">
        <v>49</v>
      </c>
      <c r="G1620" s="20" t="s">
        <v>3287</v>
      </c>
      <c r="H1620" s="42">
        <v>42775</v>
      </c>
      <c r="I1620" s="26">
        <v>420</v>
      </c>
      <c r="J1620" s="8" t="s">
        <v>22</v>
      </c>
      <c r="K1620" s="8" t="s">
        <v>22</v>
      </c>
      <c r="L1620" s="8" t="s">
        <v>22</v>
      </c>
      <c r="M1620" s="8" t="s">
        <v>22</v>
      </c>
      <c r="N1620" s="8" t="s">
        <v>22</v>
      </c>
      <c r="O1620" s="8" t="s">
        <v>22</v>
      </c>
      <c r="P1620" s="8" t="s">
        <v>22</v>
      </c>
      <c r="Q1620" s="8" t="s">
        <v>22</v>
      </c>
      <c r="R1620" s="33" t="s">
        <v>23</v>
      </c>
      <c r="S1620" s="33">
        <v>7807033253</v>
      </c>
      <c r="T1620" s="33" t="s">
        <v>30</v>
      </c>
    </row>
    <row r="1621" spans="1:20" s="38" customFormat="1" ht="30" customHeight="1" x14ac:dyDescent="0.25">
      <c r="A1621" s="3">
        <v>1619</v>
      </c>
      <c r="B1621" s="34" t="s">
        <v>3288</v>
      </c>
      <c r="C1621" s="34" t="s">
        <v>3289</v>
      </c>
      <c r="D1621" s="33">
        <v>67</v>
      </c>
      <c r="E1621" s="33" t="s">
        <v>19</v>
      </c>
      <c r="F1621" s="33" t="s">
        <v>873</v>
      </c>
      <c r="G1621" s="20" t="s">
        <v>3287</v>
      </c>
      <c r="H1621" s="42">
        <v>42775</v>
      </c>
      <c r="I1621" s="26">
        <v>420</v>
      </c>
      <c r="J1621" s="8" t="s">
        <v>22</v>
      </c>
      <c r="K1621" s="8" t="s">
        <v>22</v>
      </c>
      <c r="L1621" s="8" t="s">
        <v>22</v>
      </c>
      <c r="M1621" s="8" t="s">
        <v>22</v>
      </c>
      <c r="N1621" s="8" t="s">
        <v>22</v>
      </c>
      <c r="O1621" s="8" t="s">
        <v>22</v>
      </c>
      <c r="P1621" s="8" t="s">
        <v>22</v>
      </c>
      <c r="Q1621" s="8" t="s">
        <v>22</v>
      </c>
      <c r="R1621" s="33" t="s">
        <v>36</v>
      </c>
      <c r="S1621" s="33">
        <v>9736051179</v>
      </c>
      <c r="T1621" s="33" t="s">
        <v>30</v>
      </c>
    </row>
    <row r="1622" spans="1:20" s="38" customFormat="1" ht="30" customHeight="1" x14ac:dyDescent="0.25">
      <c r="A1622" s="3">
        <v>1620</v>
      </c>
      <c r="B1622" s="34" t="s">
        <v>3290</v>
      </c>
      <c r="C1622" s="34" t="s">
        <v>3291</v>
      </c>
      <c r="D1622" s="33">
        <v>72</v>
      </c>
      <c r="E1622" s="33" t="s">
        <v>19</v>
      </c>
      <c r="F1622" s="33" t="s">
        <v>99</v>
      </c>
      <c r="G1622" s="20" t="s">
        <v>3287</v>
      </c>
      <c r="H1622" s="42">
        <v>42775</v>
      </c>
      <c r="I1622" s="26">
        <v>420</v>
      </c>
      <c r="J1622" s="8" t="s">
        <v>22</v>
      </c>
      <c r="K1622" s="8" t="s">
        <v>22</v>
      </c>
      <c r="L1622" s="8" t="s">
        <v>22</v>
      </c>
      <c r="M1622" s="8" t="s">
        <v>22</v>
      </c>
      <c r="N1622" s="8" t="s">
        <v>22</v>
      </c>
      <c r="O1622" s="8" t="s">
        <v>22</v>
      </c>
      <c r="P1622" s="8" t="s">
        <v>22</v>
      </c>
      <c r="Q1622" s="8" t="s">
        <v>22</v>
      </c>
      <c r="R1622" s="33" t="s">
        <v>23</v>
      </c>
      <c r="S1622" s="33">
        <v>9882146215</v>
      </c>
      <c r="T1622" s="33" t="s">
        <v>30</v>
      </c>
    </row>
    <row r="1623" spans="1:20" s="38" customFormat="1" ht="30" customHeight="1" x14ac:dyDescent="0.25">
      <c r="A1623" s="3">
        <v>1621</v>
      </c>
      <c r="B1623" s="34" t="s">
        <v>3292</v>
      </c>
      <c r="C1623" s="34" t="s">
        <v>3289</v>
      </c>
      <c r="D1623" s="33">
        <v>75</v>
      </c>
      <c r="E1623" s="33" t="s">
        <v>19</v>
      </c>
      <c r="F1623" s="33" t="s">
        <v>106</v>
      </c>
      <c r="G1623" s="20" t="s">
        <v>3287</v>
      </c>
      <c r="H1623" s="42">
        <v>42775</v>
      </c>
      <c r="I1623" s="26">
        <v>420</v>
      </c>
      <c r="J1623" s="8" t="s">
        <v>22</v>
      </c>
      <c r="K1623" s="8" t="s">
        <v>22</v>
      </c>
      <c r="L1623" s="8" t="s">
        <v>22</v>
      </c>
      <c r="M1623" s="8" t="s">
        <v>22</v>
      </c>
      <c r="N1623" s="8" t="s">
        <v>22</v>
      </c>
      <c r="O1623" s="8" t="s">
        <v>22</v>
      </c>
      <c r="P1623" s="8" t="s">
        <v>22</v>
      </c>
      <c r="Q1623" s="8" t="s">
        <v>22</v>
      </c>
      <c r="R1623" s="33" t="s">
        <v>23</v>
      </c>
      <c r="S1623" s="33">
        <v>9736164735</v>
      </c>
      <c r="T1623" s="33" t="s">
        <v>30</v>
      </c>
    </row>
    <row r="1624" spans="1:20" s="38" customFormat="1" ht="30" customHeight="1" x14ac:dyDescent="0.25">
      <c r="A1624" s="3">
        <v>1622</v>
      </c>
      <c r="B1624" s="34" t="s">
        <v>3293</v>
      </c>
      <c r="C1624" s="34" t="s">
        <v>3294</v>
      </c>
      <c r="D1624" s="33">
        <v>80</v>
      </c>
      <c r="E1624" s="33" t="s">
        <v>19</v>
      </c>
      <c r="F1624" s="33" t="s">
        <v>197</v>
      </c>
      <c r="G1624" s="20" t="s">
        <v>3287</v>
      </c>
      <c r="H1624" s="42">
        <v>42775</v>
      </c>
      <c r="I1624" s="26">
        <v>420</v>
      </c>
      <c r="J1624" s="8" t="s">
        <v>22</v>
      </c>
      <c r="K1624" s="8" t="s">
        <v>22</v>
      </c>
      <c r="L1624" s="8" t="s">
        <v>22</v>
      </c>
      <c r="M1624" s="8" t="s">
        <v>22</v>
      </c>
      <c r="N1624" s="8" t="s">
        <v>22</v>
      </c>
      <c r="O1624" s="8" t="s">
        <v>22</v>
      </c>
      <c r="P1624" s="8" t="s">
        <v>22</v>
      </c>
      <c r="Q1624" s="8" t="s">
        <v>22</v>
      </c>
      <c r="R1624" s="33" t="s">
        <v>177</v>
      </c>
      <c r="S1624" s="33">
        <v>9736042501</v>
      </c>
      <c r="T1624" s="33" t="s">
        <v>30</v>
      </c>
    </row>
    <row r="1625" spans="1:20" s="38" customFormat="1" ht="30" customHeight="1" x14ac:dyDescent="0.25">
      <c r="A1625" s="3">
        <v>1623</v>
      </c>
      <c r="B1625" s="34" t="s">
        <v>3295</v>
      </c>
      <c r="C1625" s="34" t="s">
        <v>3296</v>
      </c>
      <c r="D1625" s="33">
        <v>36</v>
      </c>
      <c r="E1625" s="33" t="s">
        <v>19</v>
      </c>
      <c r="F1625" s="33" t="s">
        <v>99</v>
      </c>
      <c r="G1625" s="20" t="s">
        <v>35</v>
      </c>
      <c r="H1625" s="42">
        <v>42775</v>
      </c>
      <c r="I1625" s="26">
        <v>6900</v>
      </c>
      <c r="J1625" s="8" t="s">
        <v>22</v>
      </c>
      <c r="K1625" s="8" t="s">
        <v>22</v>
      </c>
      <c r="L1625" s="8" t="s">
        <v>22</v>
      </c>
      <c r="M1625" s="8" t="s">
        <v>22</v>
      </c>
      <c r="N1625" s="8" t="s">
        <v>22</v>
      </c>
      <c r="O1625" s="8" t="s">
        <v>22</v>
      </c>
      <c r="P1625" s="8" t="s">
        <v>22</v>
      </c>
      <c r="Q1625" s="8" t="s">
        <v>22</v>
      </c>
      <c r="R1625" s="33" t="s">
        <v>23</v>
      </c>
      <c r="S1625" s="33">
        <v>9736329582</v>
      </c>
      <c r="T1625" s="33" t="s">
        <v>30</v>
      </c>
    </row>
    <row r="1626" spans="1:20" s="38" customFormat="1" ht="30" customHeight="1" x14ac:dyDescent="0.25">
      <c r="A1626" s="3">
        <v>1624</v>
      </c>
      <c r="B1626" s="34" t="s">
        <v>3297</v>
      </c>
      <c r="C1626" s="34" t="s">
        <v>3296</v>
      </c>
      <c r="D1626" s="33">
        <v>47</v>
      </c>
      <c r="E1626" s="33" t="s">
        <v>19</v>
      </c>
      <c r="F1626" s="33" t="s">
        <v>227</v>
      </c>
      <c r="G1626" s="20" t="s">
        <v>35</v>
      </c>
      <c r="H1626" s="42">
        <v>42775</v>
      </c>
      <c r="I1626" s="26">
        <v>6900</v>
      </c>
      <c r="J1626" s="8" t="s">
        <v>22</v>
      </c>
      <c r="K1626" s="8" t="s">
        <v>22</v>
      </c>
      <c r="L1626" s="8" t="s">
        <v>22</v>
      </c>
      <c r="M1626" s="8" t="s">
        <v>22</v>
      </c>
      <c r="N1626" s="8" t="s">
        <v>22</v>
      </c>
      <c r="O1626" s="8" t="s">
        <v>22</v>
      </c>
      <c r="P1626" s="8" t="s">
        <v>22</v>
      </c>
      <c r="Q1626" s="8" t="s">
        <v>22</v>
      </c>
      <c r="R1626" s="33" t="s">
        <v>23</v>
      </c>
      <c r="S1626" s="33">
        <v>9882450277</v>
      </c>
      <c r="T1626" s="33" t="s">
        <v>30</v>
      </c>
    </row>
    <row r="1627" spans="1:20" s="38" customFormat="1" ht="30" customHeight="1" x14ac:dyDescent="0.25">
      <c r="A1627" s="3">
        <v>1625</v>
      </c>
      <c r="B1627" s="34" t="s">
        <v>3298</v>
      </c>
      <c r="C1627" s="34" t="s">
        <v>3299</v>
      </c>
      <c r="D1627" s="33">
        <v>100</v>
      </c>
      <c r="E1627" s="33" t="s">
        <v>33</v>
      </c>
      <c r="F1627" s="33" t="s">
        <v>126</v>
      </c>
      <c r="G1627" s="20" t="s">
        <v>3287</v>
      </c>
      <c r="H1627" s="42">
        <v>42775</v>
      </c>
      <c r="I1627" s="26">
        <v>420</v>
      </c>
      <c r="J1627" s="8" t="s">
        <v>22</v>
      </c>
      <c r="K1627" s="8" t="s">
        <v>22</v>
      </c>
      <c r="L1627" s="8" t="s">
        <v>22</v>
      </c>
      <c r="M1627" s="8" t="s">
        <v>22</v>
      </c>
      <c r="N1627" s="8" t="s">
        <v>22</v>
      </c>
      <c r="O1627" s="8" t="s">
        <v>22</v>
      </c>
      <c r="P1627" s="8" t="s">
        <v>22</v>
      </c>
      <c r="Q1627" s="8" t="s">
        <v>22</v>
      </c>
      <c r="R1627" s="33" t="s">
        <v>23</v>
      </c>
      <c r="S1627" s="33">
        <v>9736051172</v>
      </c>
      <c r="T1627" s="33" t="s">
        <v>30</v>
      </c>
    </row>
    <row r="1628" spans="1:20" s="38" customFormat="1" ht="30" customHeight="1" x14ac:dyDescent="0.25">
      <c r="A1628" s="3">
        <v>1626</v>
      </c>
      <c r="B1628" s="34" t="s">
        <v>3300</v>
      </c>
      <c r="C1628" s="34" t="s">
        <v>3301</v>
      </c>
      <c r="D1628" s="33">
        <v>70</v>
      </c>
      <c r="E1628" s="33" t="s">
        <v>19</v>
      </c>
      <c r="F1628" s="33" t="s">
        <v>99</v>
      </c>
      <c r="G1628" s="20" t="s">
        <v>3287</v>
      </c>
      <c r="H1628" s="42">
        <v>42775</v>
      </c>
      <c r="I1628" s="26">
        <v>420</v>
      </c>
      <c r="J1628" s="8" t="s">
        <v>22</v>
      </c>
      <c r="K1628" s="8" t="s">
        <v>22</v>
      </c>
      <c r="L1628" s="8" t="s">
        <v>22</v>
      </c>
      <c r="M1628" s="8" t="s">
        <v>22</v>
      </c>
      <c r="N1628" s="8" t="s">
        <v>22</v>
      </c>
      <c r="O1628" s="8" t="s">
        <v>22</v>
      </c>
      <c r="P1628" s="8" t="s">
        <v>22</v>
      </c>
      <c r="Q1628" s="8" t="s">
        <v>22</v>
      </c>
      <c r="R1628" s="33" t="s">
        <v>23</v>
      </c>
      <c r="S1628" s="33">
        <v>9736000917</v>
      </c>
      <c r="T1628" s="33" t="s">
        <v>30</v>
      </c>
    </row>
    <row r="1629" spans="1:20" s="38" customFormat="1" ht="30" customHeight="1" x14ac:dyDescent="0.25">
      <c r="A1629" s="3">
        <v>1627</v>
      </c>
      <c r="B1629" s="34" t="s">
        <v>3302</v>
      </c>
      <c r="C1629" s="34" t="s">
        <v>3291</v>
      </c>
      <c r="D1629" s="33">
        <v>75</v>
      </c>
      <c r="E1629" s="33" t="s">
        <v>33</v>
      </c>
      <c r="F1629" s="33" t="s">
        <v>99</v>
      </c>
      <c r="G1629" s="20" t="s">
        <v>3287</v>
      </c>
      <c r="H1629" s="42">
        <v>42775</v>
      </c>
      <c r="I1629" s="26">
        <v>420</v>
      </c>
      <c r="J1629" s="8" t="s">
        <v>22</v>
      </c>
      <c r="K1629" s="8" t="s">
        <v>22</v>
      </c>
      <c r="L1629" s="8" t="s">
        <v>22</v>
      </c>
      <c r="M1629" s="8" t="s">
        <v>22</v>
      </c>
      <c r="N1629" s="8" t="s">
        <v>22</v>
      </c>
      <c r="O1629" s="8" t="s">
        <v>22</v>
      </c>
      <c r="P1629" s="8" t="s">
        <v>22</v>
      </c>
      <c r="Q1629" s="8" t="s">
        <v>22</v>
      </c>
      <c r="R1629" s="33" t="s">
        <v>23</v>
      </c>
      <c r="S1629" s="33">
        <v>9736051890</v>
      </c>
      <c r="T1629" s="33" t="s">
        <v>30</v>
      </c>
    </row>
    <row r="1630" spans="1:20" s="38" customFormat="1" ht="30" customHeight="1" x14ac:dyDescent="0.25">
      <c r="A1630" s="3">
        <v>1628</v>
      </c>
      <c r="B1630" s="34" t="s">
        <v>3303</v>
      </c>
      <c r="C1630" s="34" t="s">
        <v>3291</v>
      </c>
      <c r="D1630" s="33">
        <v>72</v>
      </c>
      <c r="E1630" s="33" t="s">
        <v>19</v>
      </c>
      <c r="F1630" s="33" t="s">
        <v>395</v>
      </c>
      <c r="G1630" s="20" t="s">
        <v>3287</v>
      </c>
      <c r="H1630" s="42">
        <v>42775</v>
      </c>
      <c r="I1630" s="26">
        <v>420</v>
      </c>
      <c r="J1630" s="8" t="s">
        <v>22</v>
      </c>
      <c r="K1630" s="8" t="s">
        <v>22</v>
      </c>
      <c r="L1630" s="8" t="s">
        <v>22</v>
      </c>
      <c r="M1630" s="8" t="s">
        <v>22</v>
      </c>
      <c r="N1630" s="8" t="s">
        <v>22</v>
      </c>
      <c r="O1630" s="8" t="s">
        <v>22</v>
      </c>
      <c r="P1630" s="8" t="s">
        <v>22</v>
      </c>
      <c r="Q1630" s="8" t="s">
        <v>22</v>
      </c>
      <c r="R1630" s="33" t="s">
        <v>23</v>
      </c>
      <c r="S1630" s="33">
        <v>9882257222</v>
      </c>
      <c r="T1630" s="33" t="s">
        <v>30</v>
      </c>
    </row>
    <row r="1631" spans="1:20" s="38" customFormat="1" ht="30" customHeight="1" x14ac:dyDescent="0.25">
      <c r="A1631" s="3">
        <v>1629</v>
      </c>
      <c r="B1631" s="34" t="s">
        <v>3304</v>
      </c>
      <c r="C1631" s="34" t="s">
        <v>3291</v>
      </c>
      <c r="D1631" s="33">
        <v>67</v>
      </c>
      <c r="E1631" s="33" t="s">
        <v>33</v>
      </c>
      <c r="F1631" s="33" t="s">
        <v>227</v>
      </c>
      <c r="G1631" s="20" t="s">
        <v>3287</v>
      </c>
      <c r="H1631" s="42">
        <v>42775</v>
      </c>
      <c r="I1631" s="26">
        <v>420</v>
      </c>
      <c r="J1631" s="8" t="s">
        <v>22</v>
      </c>
      <c r="K1631" s="8" t="s">
        <v>22</v>
      </c>
      <c r="L1631" s="8" t="s">
        <v>22</v>
      </c>
      <c r="M1631" s="8" t="s">
        <v>22</v>
      </c>
      <c r="N1631" s="8" t="s">
        <v>22</v>
      </c>
      <c r="O1631" s="8" t="s">
        <v>22</v>
      </c>
      <c r="P1631" s="8" t="s">
        <v>22</v>
      </c>
      <c r="Q1631" s="8" t="s">
        <v>22</v>
      </c>
      <c r="R1631" s="33" t="s">
        <v>23</v>
      </c>
      <c r="S1631" s="33">
        <v>9882667505</v>
      </c>
      <c r="T1631" s="33" t="s">
        <v>30</v>
      </c>
    </row>
    <row r="1632" spans="1:20" s="38" customFormat="1" ht="30" customHeight="1" x14ac:dyDescent="0.25">
      <c r="A1632" s="3">
        <v>1630</v>
      </c>
      <c r="B1632" s="34" t="s">
        <v>3305</v>
      </c>
      <c r="C1632" s="34" t="s">
        <v>3291</v>
      </c>
      <c r="D1632" s="33">
        <v>70</v>
      </c>
      <c r="E1632" s="33" t="s">
        <v>19</v>
      </c>
      <c r="F1632" s="33" t="s">
        <v>227</v>
      </c>
      <c r="G1632" s="20" t="s">
        <v>3287</v>
      </c>
      <c r="H1632" s="42">
        <v>42775</v>
      </c>
      <c r="I1632" s="26">
        <v>420</v>
      </c>
      <c r="J1632" s="8" t="s">
        <v>22</v>
      </c>
      <c r="K1632" s="8" t="s">
        <v>22</v>
      </c>
      <c r="L1632" s="8" t="s">
        <v>22</v>
      </c>
      <c r="M1632" s="8" t="s">
        <v>22</v>
      </c>
      <c r="N1632" s="8" t="s">
        <v>22</v>
      </c>
      <c r="O1632" s="8" t="s">
        <v>22</v>
      </c>
      <c r="P1632" s="8" t="s">
        <v>22</v>
      </c>
      <c r="Q1632" s="8" t="s">
        <v>22</v>
      </c>
      <c r="R1632" s="33" t="s">
        <v>23</v>
      </c>
      <c r="S1632" s="33">
        <v>9882667505</v>
      </c>
      <c r="T1632" s="33" t="s">
        <v>30</v>
      </c>
    </row>
    <row r="1633" spans="1:20" s="38" customFormat="1" ht="30" customHeight="1" x14ac:dyDescent="0.25">
      <c r="A1633" s="3">
        <v>1631</v>
      </c>
      <c r="B1633" s="34" t="s">
        <v>3306</v>
      </c>
      <c r="C1633" s="34" t="s">
        <v>3301</v>
      </c>
      <c r="D1633" s="33">
        <v>63</v>
      </c>
      <c r="E1633" s="33" t="s">
        <v>19</v>
      </c>
      <c r="F1633" s="33" t="s">
        <v>197</v>
      </c>
      <c r="G1633" s="20" t="s">
        <v>3287</v>
      </c>
      <c r="H1633" s="42">
        <v>42775</v>
      </c>
      <c r="I1633" s="26">
        <v>420</v>
      </c>
      <c r="J1633" s="8" t="s">
        <v>22</v>
      </c>
      <c r="K1633" s="8" t="s">
        <v>22</v>
      </c>
      <c r="L1633" s="8" t="s">
        <v>22</v>
      </c>
      <c r="M1633" s="8" t="s">
        <v>22</v>
      </c>
      <c r="N1633" s="8" t="s">
        <v>22</v>
      </c>
      <c r="O1633" s="8" t="s">
        <v>22</v>
      </c>
      <c r="P1633" s="8" t="s">
        <v>22</v>
      </c>
      <c r="Q1633" s="8" t="s">
        <v>22</v>
      </c>
      <c r="R1633" s="33" t="s">
        <v>23</v>
      </c>
      <c r="S1633" s="33" t="s">
        <v>24</v>
      </c>
      <c r="T1633" s="33" t="s">
        <v>30</v>
      </c>
    </row>
    <row r="1634" spans="1:20" s="38" customFormat="1" ht="30" customHeight="1" x14ac:dyDescent="0.25">
      <c r="A1634" s="3">
        <v>1632</v>
      </c>
      <c r="B1634" s="34" t="s">
        <v>3307</v>
      </c>
      <c r="C1634" s="34" t="s">
        <v>3301</v>
      </c>
      <c r="D1634" s="33">
        <v>80</v>
      </c>
      <c r="E1634" s="33" t="s">
        <v>33</v>
      </c>
      <c r="F1634" s="33" t="s">
        <v>227</v>
      </c>
      <c r="G1634" s="20" t="s">
        <v>3287</v>
      </c>
      <c r="H1634" s="42">
        <v>42775</v>
      </c>
      <c r="I1634" s="26">
        <v>420</v>
      </c>
      <c r="J1634" s="8" t="s">
        <v>22</v>
      </c>
      <c r="K1634" s="8" t="s">
        <v>22</v>
      </c>
      <c r="L1634" s="8" t="s">
        <v>22</v>
      </c>
      <c r="M1634" s="8" t="s">
        <v>22</v>
      </c>
      <c r="N1634" s="8" t="s">
        <v>22</v>
      </c>
      <c r="O1634" s="8" t="s">
        <v>22</v>
      </c>
      <c r="P1634" s="8" t="s">
        <v>22</v>
      </c>
      <c r="Q1634" s="8" t="s">
        <v>22</v>
      </c>
      <c r="R1634" s="33" t="s">
        <v>177</v>
      </c>
      <c r="S1634" s="33">
        <v>9418531938</v>
      </c>
      <c r="T1634" s="33" t="s">
        <v>30</v>
      </c>
    </row>
    <row r="1635" spans="1:20" s="69" customFormat="1" ht="30" customHeight="1" x14ac:dyDescent="0.25">
      <c r="A1635" s="3">
        <v>1633</v>
      </c>
      <c r="B1635" s="77" t="s">
        <v>3308</v>
      </c>
      <c r="C1635" s="77" t="s">
        <v>3309</v>
      </c>
      <c r="D1635" s="49">
        <v>70</v>
      </c>
      <c r="E1635" s="49" t="s">
        <v>19</v>
      </c>
      <c r="F1635" s="49" t="s">
        <v>3310</v>
      </c>
      <c r="G1635" s="77" t="s">
        <v>88</v>
      </c>
      <c r="H1635" s="62">
        <v>42410</v>
      </c>
      <c r="I1635" s="49">
        <v>875</v>
      </c>
      <c r="J1635" s="16" t="s">
        <v>22</v>
      </c>
      <c r="K1635" s="16" t="s">
        <v>22</v>
      </c>
      <c r="L1635" s="16" t="s">
        <v>22</v>
      </c>
      <c r="M1635" s="16" t="s">
        <v>22</v>
      </c>
      <c r="N1635" s="16" t="s">
        <v>22</v>
      </c>
      <c r="O1635" s="16" t="s">
        <v>22</v>
      </c>
      <c r="P1635" s="16" t="s">
        <v>22</v>
      </c>
      <c r="Q1635" s="16" t="s">
        <v>22</v>
      </c>
      <c r="R1635" s="49" t="s">
        <v>23</v>
      </c>
      <c r="S1635" s="49" t="s">
        <v>24</v>
      </c>
      <c r="T1635" s="49" t="s">
        <v>25</v>
      </c>
    </row>
    <row r="1636" spans="1:20" s="69" customFormat="1" ht="30" customHeight="1" x14ac:dyDescent="0.25">
      <c r="A1636" s="3">
        <v>1634</v>
      </c>
      <c r="B1636" s="77" t="s">
        <v>3311</v>
      </c>
      <c r="C1636" s="77" t="s">
        <v>3312</v>
      </c>
      <c r="D1636" s="49">
        <v>76</v>
      </c>
      <c r="E1636" s="49" t="s">
        <v>19</v>
      </c>
      <c r="F1636" s="49" t="s">
        <v>804</v>
      </c>
      <c r="G1636" s="15" t="s">
        <v>3313</v>
      </c>
      <c r="H1636" s="62">
        <v>42410</v>
      </c>
      <c r="I1636" s="23">
        <v>7775</v>
      </c>
      <c r="J1636" s="16" t="s">
        <v>22</v>
      </c>
      <c r="K1636" s="16" t="s">
        <v>22</v>
      </c>
      <c r="L1636" s="16" t="s">
        <v>22</v>
      </c>
      <c r="M1636" s="16" t="s">
        <v>22</v>
      </c>
      <c r="N1636" s="16" t="s">
        <v>22</v>
      </c>
      <c r="O1636" s="16" t="s">
        <v>22</v>
      </c>
      <c r="P1636" s="16" t="s">
        <v>22</v>
      </c>
      <c r="Q1636" s="16" t="s">
        <v>22</v>
      </c>
      <c r="R1636" s="49" t="s">
        <v>23</v>
      </c>
      <c r="S1636" s="49" t="s">
        <v>24</v>
      </c>
      <c r="T1636" s="49" t="s">
        <v>25</v>
      </c>
    </row>
    <row r="1637" spans="1:20" s="69" customFormat="1" ht="30" customHeight="1" x14ac:dyDescent="0.25">
      <c r="A1637" s="3">
        <v>1635</v>
      </c>
      <c r="B1637" s="77" t="s">
        <v>3314</v>
      </c>
      <c r="C1637" s="77" t="s">
        <v>3315</v>
      </c>
      <c r="D1637" s="49">
        <v>76</v>
      </c>
      <c r="E1637" s="49" t="s">
        <v>19</v>
      </c>
      <c r="F1637" s="49" t="s">
        <v>631</v>
      </c>
      <c r="G1637" s="77" t="s">
        <v>3316</v>
      </c>
      <c r="H1637" s="62">
        <v>42410</v>
      </c>
      <c r="I1637" s="49">
        <v>1295</v>
      </c>
      <c r="J1637" s="16" t="s">
        <v>22</v>
      </c>
      <c r="K1637" s="16" t="s">
        <v>22</v>
      </c>
      <c r="L1637" s="16" t="s">
        <v>22</v>
      </c>
      <c r="M1637" s="16" t="s">
        <v>22</v>
      </c>
      <c r="N1637" s="16" t="s">
        <v>22</v>
      </c>
      <c r="O1637" s="16" t="s">
        <v>22</v>
      </c>
      <c r="P1637" s="16" t="s">
        <v>22</v>
      </c>
      <c r="Q1637" s="16" t="s">
        <v>22</v>
      </c>
      <c r="R1637" s="49" t="s">
        <v>23</v>
      </c>
      <c r="S1637" s="49" t="s">
        <v>24</v>
      </c>
      <c r="T1637" s="49" t="s">
        <v>25</v>
      </c>
    </row>
    <row r="1638" spans="1:20" s="69" customFormat="1" ht="30" customHeight="1" x14ac:dyDescent="0.25">
      <c r="A1638" s="3">
        <v>1636</v>
      </c>
      <c r="B1638" s="77" t="s">
        <v>3317</v>
      </c>
      <c r="C1638" s="77" t="s">
        <v>3318</v>
      </c>
      <c r="D1638" s="49">
        <v>56</v>
      </c>
      <c r="E1638" s="49" t="s">
        <v>19</v>
      </c>
      <c r="F1638" s="49" t="s">
        <v>1062</v>
      </c>
      <c r="G1638" s="77" t="s">
        <v>88</v>
      </c>
      <c r="H1638" s="62">
        <v>42410</v>
      </c>
      <c r="I1638" s="49">
        <v>875</v>
      </c>
      <c r="J1638" s="16" t="s">
        <v>22</v>
      </c>
      <c r="K1638" s="16" t="s">
        <v>22</v>
      </c>
      <c r="L1638" s="16" t="s">
        <v>22</v>
      </c>
      <c r="M1638" s="16" t="s">
        <v>22</v>
      </c>
      <c r="N1638" s="16" t="s">
        <v>22</v>
      </c>
      <c r="O1638" s="16" t="s">
        <v>22</v>
      </c>
      <c r="P1638" s="16" t="s">
        <v>22</v>
      </c>
      <c r="Q1638" s="16" t="s">
        <v>22</v>
      </c>
      <c r="R1638" s="49" t="s">
        <v>23</v>
      </c>
      <c r="S1638" s="49" t="s">
        <v>24</v>
      </c>
      <c r="T1638" s="49" t="s">
        <v>25</v>
      </c>
    </row>
    <row r="1639" spans="1:20" s="69" customFormat="1" ht="30" customHeight="1" x14ac:dyDescent="0.25">
      <c r="A1639" s="3">
        <v>1637</v>
      </c>
      <c r="B1639" s="77" t="s">
        <v>3319</v>
      </c>
      <c r="C1639" s="77" t="s">
        <v>3320</v>
      </c>
      <c r="D1639" s="49">
        <v>70</v>
      </c>
      <c r="E1639" s="49" t="s">
        <v>19</v>
      </c>
      <c r="F1639" s="49" t="s">
        <v>1161</v>
      </c>
      <c r="G1639" s="77" t="s">
        <v>21</v>
      </c>
      <c r="H1639" s="62">
        <v>42410</v>
      </c>
      <c r="I1639" s="49">
        <v>1075</v>
      </c>
      <c r="J1639" s="16" t="s">
        <v>22</v>
      </c>
      <c r="K1639" s="16" t="s">
        <v>22</v>
      </c>
      <c r="L1639" s="16" t="s">
        <v>22</v>
      </c>
      <c r="M1639" s="16" t="s">
        <v>22</v>
      </c>
      <c r="N1639" s="16" t="s">
        <v>22</v>
      </c>
      <c r="O1639" s="16" t="s">
        <v>22</v>
      </c>
      <c r="P1639" s="16" t="s">
        <v>22</v>
      </c>
      <c r="Q1639" s="16" t="s">
        <v>22</v>
      </c>
      <c r="R1639" s="49" t="s">
        <v>23</v>
      </c>
      <c r="S1639" s="49" t="s">
        <v>24</v>
      </c>
      <c r="T1639" s="49" t="s">
        <v>25</v>
      </c>
    </row>
    <row r="1640" spans="1:20" s="69" customFormat="1" ht="30" customHeight="1" x14ac:dyDescent="0.25">
      <c r="A1640" s="3">
        <v>1638</v>
      </c>
      <c r="B1640" s="77" t="s">
        <v>3321</v>
      </c>
      <c r="C1640" s="77" t="s">
        <v>3322</v>
      </c>
      <c r="D1640" s="49">
        <v>80</v>
      </c>
      <c r="E1640" s="49" t="s">
        <v>33</v>
      </c>
      <c r="F1640" s="49" t="s">
        <v>77</v>
      </c>
      <c r="G1640" s="77" t="s">
        <v>3323</v>
      </c>
      <c r="H1640" s="62">
        <v>42410</v>
      </c>
      <c r="I1640" s="49">
        <v>7975</v>
      </c>
      <c r="J1640" s="16" t="s">
        <v>22</v>
      </c>
      <c r="K1640" s="16" t="s">
        <v>22</v>
      </c>
      <c r="L1640" s="16" t="s">
        <v>22</v>
      </c>
      <c r="M1640" s="16" t="s">
        <v>22</v>
      </c>
      <c r="N1640" s="16" t="s">
        <v>22</v>
      </c>
      <c r="O1640" s="16" t="s">
        <v>22</v>
      </c>
      <c r="P1640" s="16" t="s">
        <v>22</v>
      </c>
      <c r="Q1640" s="16" t="s">
        <v>22</v>
      </c>
      <c r="R1640" s="49" t="s">
        <v>23</v>
      </c>
      <c r="S1640" s="49" t="s">
        <v>24</v>
      </c>
      <c r="T1640" s="49" t="s">
        <v>351</v>
      </c>
    </row>
    <row r="1641" spans="1:20" s="69" customFormat="1" ht="30" customHeight="1" x14ac:dyDescent="0.25">
      <c r="A1641" s="3">
        <v>1639</v>
      </c>
      <c r="B1641" s="77" t="s">
        <v>3324</v>
      </c>
      <c r="C1641" s="77" t="s">
        <v>3325</v>
      </c>
      <c r="D1641" s="49">
        <v>70</v>
      </c>
      <c r="E1641" s="49" t="s">
        <v>19</v>
      </c>
      <c r="F1641" s="49" t="s">
        <v>356</v>
      </c>
      <c r="G1641" s="77" t="s">
        <v>121</v>
      </c>
      <c r="H1641" s="62">
        <v>42410</v>
      </c>
      <c r="I1641" s="49">
        <v>875</v>
      </c>
      <c r="J1641" s="16" t="s">
        <v>22</v>
      </c>
      <c r="K1641" s="16" t="s">
        <v>22</v>
      </c>
      <c r="L1641" s="16" t="s">
        <v>22</v>
      </c>
      <c r="M1641" s="16" t="s">
        <v>22</v>
      </c>
      <c r="N1641" s="16" t="s">
        <v>22</v>
      </c>
      <c r="O1641" s="16" t="s">
        <v>22</v>
      </c>
      <c r="P1641" s="16" t="s">
        <v>22</v>
      </c>
      <c r="Q1641" s="16" t="s">
        <v>22</v>
      </c>
      <c r="R1641" s="49" t="s">
        <v>23</v>
      </c>
      <c r="S1641" s="49" t="s">
        <v>24</v>
      </c>
      <c r="T1641" s="49" t="s">
        <v>25</v>
      </c>
    </row>
    <row r="1642" spans="1:20" s="69" customFormat="1" ht="30" customHeight="1" x14ac:dyDescent="0.25">
      <c r="A1642" s="3">
        <v>1640</v>
      </c>
      <c r="B1642" s="77" t="s">
        <v>3326</v>
      </c>
      <c r="C1642" s="77" t="s">
        <v>3327</v>
      </c>
      <c r="D1642" s="49">
        <v>52</v>
      </c>
      <c r="E1642" s="49" t="s">
        <v>19</v>
      </c>
      <c r="F1642" s="49" t="s">
        <v>28</v>
      </c>
      <c r="G1642" s="77" t="s">
        <v>21</v>
      </c>
      <c r="H1642" s="62">
        <v>42410</v>
      </c>
      <c r="I1642" s="49">
        <v>1075</v>
      </c>
      <c r="J1642" s="16" t="s">
        <v>22</v>
      </c>
      <c r="K1642" s="16" t="s">
        <v>22</v>
      </c>
      <c r="L1642" s="16" t="s">
        <v>22</v>
      </c>
      <c r="M1642" s="16" t="s">
        <v>22</v>
      </c>
      <c r="N1642" s="16" t="s">
        <v>22</v>
      </c>
      <c r="O1642" s="16" t="s">
        <v>22</v>
      </c>
      <c r="P1642" s="16" t="s">
        <v>22</v>
      </c>
      <c r="Q1642" s="16" t="s">
        <v>22</v>
      </c>
      <c r="R1642" s="49" t="s">
        <v>23</v>
      </c>
      <c r="S1642" s="49">
        <v>8988322508</v>
      </c>
      <c r="T1642" s="49" t="s">
        <v>25</v>
      </c>
    </row>
    <row r="1643" spans="1:20" s="69" customFormat="1" ht="30" customHeight="1" x14ac:dyDescent="0.25">
      <c r="A1643" s="3">
        <v>1641</v>
      </c>
      <c r="B1643" s="77" t="s">
        <v>3328</v>
      </c>
      <c r="C1643" s="77" t="s">
        <v>3329</v>
      </c>
      <c r="D1643" s="49">
        <v>76</v>
      </c>
      <c r="E1643" s="49" t="s">
        <v>19</v>
      </c>
      <c r="F1643" s="49" t="s">
        <v>135</v>
      </c>
      <c r="G1643" s="77" t="s">
        <v>50</v>
      </c>
      <c r="H1643" s="62">
        <v>42410</v>
      </c>
      <c r="I1643" s="49">
        <v>1075</v>
      </c>
      <c r="J1643" s="16" t="s">
        <v>22</v>
      </c>
      <c r="K1643" s="16" t="s">
        <v>22</v>
      </c>
      <c r="L1643" s="16" t="s">
        <v>22</v>
      </c>
      <c r="M1643" s="16" t="s">
        <v>22</v>
      </c>
      <c r="N1643" s="16" t="s">
        <v>22</v>
      </c>
      <c r="O1643" s="16" t="s">
        <v>22</v>
      </c>
      <c r="P1643" s="16" t="s">
        <v>22</v>
      </c>
      <c r="Q1643" s="16" t="s">
        <v>22</v>
      </c>
      <c r="R1643" s="49" t="s">
        <v>23</v>
      </c>
      <c r="S1643" s="49" t="s">
        <v>24</v>
      </c>
      <c r="T1643" s="49" t="s">
        <v>25</v>
      </c>
    </row>
    <row r="1644" spans="1:20" s="69" customFormat="1" ht="30" customHeight="1" x14ac:dyDescent="0.25">
      <c r="A1644" s="3">
        <v>1642</v>
      </c>
      <c r="B1644" s="77" t="s">
        <v>3330</v>
      </c>
      <c r="C1644" s="77" t="s">
        <v>3331</v>
      </c>
      <c r="D1644" s="49">
        <v>10</v>
      </c>
      <c r="E1644" s="49" t="s">
        <v>19</v>
      </c>
      <c r="F1644" s="49" t="s">
        <v>49</v>
      </c>
      <c r="G1644" s="77" t="s">
        <v>211</v>
      </c>
      <c r="H1644" s="62">
        <v>42410</v>
      </c>
      <c r="I1644" s="49">
        <v>7200</v>
      </c>
      <c r="J1644" s="16" t="s">
        <v>22</v>
      </c>
      <c r="K1644" s="16" t="s">
        <v>22</v>
      </c>
      <c r="L1644" s="16" t="s">
        <v>22</v>
      </c>
      <c r="M1644" s="16" t="s">
        <v>22</v>
      </c>
      <c r="N1644" s="16" t="s">
        <v>22</v>
      </c>
      <c r="O1644" s="16" t="s">
        <v>22</v>
      </c>
      <c r="P1644" s="16" t="s">
        <v>22</v>
      </c>
      <c r="Q1644" s="16" t="s">
        <v>22</v>
      </c>
      <c r="R1644" s="49" t="s">
        <v>23</v>
      </c>
      <c r="S1644" s="49">
        <v>9805753363</v>
      </c>
      <c r="T1644" s="49" t="s">
        <v>30</v>
      </c>
    </row>
    <row r="1645" spans="1:20" s="69" customFormat="1" ht="30" customHeight="1" x14ac:dyDescent="0.25">
      <c r="A1645" s="3">
        <v>1643</v>
      </c>
      <c r="B1645" s="77" t="s">
        <v>3332</v>
      </c>
      <c r="C1645" s="77" t="s">
        <v>3333</v>
      </c>
      <c r="D1645" s="49">
        <v>2.6</v>
      </c>
      <c r="E1645" s="49" t="s">
        <v>33</v>
      </c>
      <c r="F1645" s="49" t="s">
        <v>80</v>
      </c>
      <c r="G1645" s="77" t="s">
        <v>211</v>
      </c>
      <c r="H1645" s="62">
        <v>42410</v>
      </c>
      <c r="I1645" s="49">
        <v>7200</v>
      </c>
      <c r="J1645" s="16" t="s">
        <v>22</v>
      </c>
      <c r="K1645" s="16" t="s">
        <v>22</v>
      </c>
      <c r="L1645" s="16" t="s">
        <v>22</v>
      </c>
      <c r="M1645" s="16" t="s">
        <v>22</v>
      </c>
      <c r="N1645" s="16" t="s">
        <v>22</v>
      </c>
      <c r="O1645" s="16" t="s">
        <v>22</v>
      </c>
      <c r="P1645" s="16" t="s">
        <v>22</v>
      </c>
      <c r="Q1645" s="16" t="s">
        <v>22</v>
      </c>
      <c r="R1645" s="49" t="s">
        <v>23</v>
      </c>
      <c r="S1645" s="49">
        <v>9816964373</v>
      </c>
      <c r="T1645" s="49" t="s">
        <v>30</v>
      </c>
    </row>
    <row r="1646" spans="1:20" s="69" customFormat="1" ht="30" customHeight="1" x14ac:dyDescent="0.25">
      <c r="A1646" s="3">
        <v>1644</v>
      </c>
      <c r="B1646" s="77" t="s">
        <v>3334</v>
      </c>
      <c r="C1646" s="77" t="s">
        <v>3335</v>
      </c>
      <c r="D1646" s="49">
        <v>34</v>
      </c>
      <c r="E1646" s="49" t="s">
        <v>19</v>
      </c>
      <c r="F1646" s="49" t="s">
        <v>49</v>
      </c>
      <c r="G1646" s="77" t="s">
        <v>3336</v>
      </c>
      <c r="H1646" s="62">
        <v>42410</v>
      </c>
      <c r="I1646" s="49">
        <v>7919</v>
      </c>
      <c r="J1646" s="16" t="s">
        <v>22</v>
      </c>
      <c r="K1646" s="16" t="s">
        <v>22</v>
      </c>
      <c r="L1646" s="16" t="s">
        <v>22</v>
      </c>
      <c r="M1646" s="16" t="s">
        <v>22</v>
      </c>
      <c r="N1646" s="16" t="s">
        <v>22</v>
      </c>
      <c r="O1646" s="16" t="s">
        <v>22</v>
      </c>
      <c r="P1646" s="16" t="s">
        <v>22</v>
      </c>
      <c r="Q1646" s="16" t="s">
        <v>22</v>
      </c>
      <c r="R1646" s="49" t="s">
        <v>23</v>
      </c>
      <c r="S1646" s="49">
        <v>9805309905</v>
      </c>
      <c r="T1646" s="49" t="s">
        <v>30</v>
      </c>
    </row>
    <row r="1647" spans="1:20" s="69" customFormat="1" ht="30" customHeight="1" x14ac:dyDescent="0.25">
      <c r="A1647" s="3">
        <v>1645</v>
      </c>
      <c r="B1647" s="77" t="s">
        <v>3337</v>
      </c>
      <c r="C1647" s="77" t="s">
        <v>3338</v>
      </c>
      <c r="D1647" s="49">
        <v>66</v>
      </c>
      <c r="E1647" s="49" t="s">
        <v>19</v>
      </c>
      <c r="F1647" s="49" t="s">
        <v>77</v>
      </c>
      <c r="G1647" s="77" t="s">
        <v>768</v>
      </c>
      <c r="H1647" s="62">
        <v>42410</v>
      </c>
      <c r="I1647" s="49">
        <v>7320</v>
      </c>
      <c r="J1647" s="16" t="s">
        <v>22</v>
      </c>
      <c r="K1647" s="16" t="s">
        <v>22</v>
      </c>
      <c r="L1647" s="16" t="s">
        <v>22</v>
      </c>
      <c r="M1647" s="16" t="s">
        <v>22</v>
      </c>
      <c r="N1647" s="16" t="s">
        <v>22</v>
      </c>
      <c r="O1647" s="16" t="s">
        <v>22</v>
      </c>
      <c r="P1647" s="16" t="s">
        <v>22</v>
      </c>
      <c r="Q1647" s="16" t="s">
        <v>22</v>
      </c>
      <c r="R1647" s="49" t="s">
        <v>23</v>
      </c>
      <c r="S1647" s="49" t="s">
        <v>24</v>
      </c>
      <c r="T1647" s="49" t="s">
        <v>30</v>
      </c>
    </row>
    <row r="1648" spans="1:20" s="69" customFormat="1" ht="30" customHeight="1" x14ac:dyDescent="0.25">
      <c r="A1648" s="3">
        <v>1646</v>
      </c>
      <c r="B1648" s="77" t="s">
        <v>3339</v>
      </c>
      <c r="C1648" s="77" t="s">
        <v>3340</v>
      </c>
      <c r="D1648" s="49">
        <v>59</v>
      </c>
      <c r="E1648" s="49" t="s">
        <v>19</v>
      </c>
      <c r="F1648" s="49" t="s">
        <v>77</v>
      </c>
      <c r="G1648" s="77" t="s">
        <v>768</v>
      </c>
      <c r="H1648" s="62">
        <v>42410</v>
      </c>
      <c r="I1648" s="49">
        <v>7320</v>
      </c>
      <c r="J1648" s="16" t="s">
        <v>22</v>
      </c>
      <c r="K1648" s="16" t="s">
        <v>22</v>
      </c>
      <c r="L1648" s="16" t="s">
        <v>22</v>
      </c>
      <c r="M1648" s="16" t="s">
        <v>22</v>
      </c>
      <c r="N1648" s="16" t="s">
        <v>22</v>
      </c>
      <c r="O1648" s="16" t="s">
        <v>22</v>
      </c>
      <c r="P1648" s="16" t="s">
        <v>22</v>
      </c>
      <c r="Q1648" s="16" t="s">
        <v>22</v>
      </c>
      <c r="R1648" s="49" t="s">
        <v>23</v>
      </c>
      <c r="S1648" s="49">
        <v>9805621772</v>
      </c>
      <c r="T1648" s="49" t="s">
        <v>30</v>
      </c>
    </row>
    <row r="1649" spans="1:20" s="84" customFormat="1" ht="30" customHeight="1" x14ac:dyDescent="0.25">
      <c r="A1649" s="3">
        <v>1647</v>
      </c>
      <c r="B1649" s="70" t="s">
        <v>3341</v>
      </c>
      <c r="C1649" s="70" t="s">
        <v>3342</v>
      </c>
      <c r="D1649" s="71">
        <v>10</v>
      </c>
      <c r="E1649" s="71" t="s">
        <v>19</v>
      </c>
      <c r="F1649" s="71" t="s">
        <v>28</v>
      </c>
      <c r="G1649" s="48" t="s">
        <v>756</v>
      </c>
      <c r="H1649" s="72">
        <v>42779</v>
      </c>
      <c r="I1649" s="45">
        <v>5680</v>
      </c>
      <c r="J1649" s="46" t="s">
        <v>22</v>
      </c>
      <c r="K1649" s="46" t="s">
        <v>22</v>
      </c>
      <c r="L1649" s="46" t="s">
        <v>22</v>
      </c>
      <c r="M1649" s="46" t="s">
        <v>22</v>
      </c>
      <c r="N1649" s="46" t="s">
        <v>22</v>
      </c>
      <c r="O1649" s="46" t="s">
        <v>22</v>
      </c>
      <c r="P1649" s="46" t="s">
        <v>22</v>
      </c>
      <c r="Q1649" s="46" t="s">
        <v>22</v>
      </c>
      <c r="R1649" s="71" t="s">
        <v>23</v>
      </c>
      <c r="S1649" s="71">
        <v>9817050672</v>
      </c>
      <c r="T1649" s="71" t="s">
        <v>25</v>
      </c>
    </row>
    <row r="1650" spans="1:20" s="84" customFormat="1" ht="30" customHeight="1" x14ac:dyDescent="0.25">
      <c r="A1650" s="3">
        <v>1648</v>
      </c>
      <c r="B1650" s="70" t="s">
        <v>3343</v>
      </c>
      <c r="C1650" s="70" t="s">
        <v>3344</v>
      </c>
      <c r="D1650" s="71">
        <v>11</v>
      </c>
      <c r="E1650" s="71" t="s">
        <v>19</v>
      </c>
      <c r="F1650" s="71" t="s">
        <v>102</v>
      </c>
      <c r="G1650" s="48" t="s">
        <v>3345</v>
      </c>
      <c r="H1650" s="72">
        <v>42779</v>
      </c>
      <c r="I1650" s="45">
        <v>5550</v>
      </c>
      <c r="J1650" s="46" t="s">
        <v>22</v>
      </c>
      <c r="K1650" s="46" t="s">
        <v>22</v>
      </c>
      <c r="L1650" s="46" t="s">
        <v>22</v>
      </c>
      <c r="M1650" s="46" t="s">
        <v>22</v>
      </c>
      <c r="N1650" s="46" t="s">
        <v>22</v>
      </c>
      <c r="O1650" s="46" t="s">
        <v>22</v>
      </c>
      <c r="P1650" s="46" t="s">
        <v>22</v>
      </c>
      <c r="Q1650" s="46" t="s">
        <v>22</v>
      </c>
      <c r="R1650" s="71" t="s">
        <v>23</v>
      </c>
      <c r="S1650" s="71">
        <v>9817078515</v>
      </c>
      <c r="T1650" s="71" t="s">
        <v>30</v>
      </c>
    </row>
    <row r="1651" spans="1:20" s="84" customFormat="1" ht="30" customHeight="1" x14ac:dyDescent="0.25">
      <c r="A1651" s="3">
        <v>1649</v>
      </c>
      <c r="B1651" s="70" t="s">
        <v>3346</v>
      </c>
      <c r="C1651" s="70" t="s">
        <v>3347</v>
      </c>
      <c r="D1651" s="71">
        <v>11</v>
      </c>
      <c r="E1651" s="71" t="s">
        <v>19</v>
      </c>
      <c r="F1651" s="71" t="s">
        <v>49</v>
      </c>
      <c r="G1651" s="48" t="s">
        <v>174</v>
      </c>
      <c r="H1651" s="72">
        <v>42779</v>
      </c>
      <c r="I1651" s="45">
        <v>897</v>
      </c>
      <c r="J1651" s="46" t="s">
        <v>22</v>
      </c>
      <c r="K1651" s="46" t="s">
        <v>22</v>
      </c>
      <c r="L1651" s="46" t="s">
        <v>22</v>
      </c>
      <c r="M1651" s="46" t="s">
        <v>22</v>
      </c>
      <c r="N1651" s="46" t="s">
        <v>22</v>
      </c>
      <c r="O1651" s="46" t="s">
        <v>22</v>
      </c>
      <c r="P1651" s="46" t="s">
        <v>22</v>
      </c>
      <c r="Q1651" s="46" t="s">
        <v>22</v>
      </c>
      <c r="R1651" s="71" t="s">
        <v>23</v>
      </c>
      <c r="S1651" s="71">
        <v>9805340830</v>
      </c>
      <c r="T1651" s="71" t="s">
        <v>30</v>
      </c>
    </row>
    <row r="1652" spans="1:20" s="84" customFormat="1" ht="30" customHeight="1" x14ac:dyDescent="0.25">
      <c r="A1652" s="3">
        <v>1650</v>
      </c>
      <c r="B1652" s="70" t="s">
        <v>3348</v>
      </c>
      <c r="C1652" s="70" t="s">
        <v>2908</v>
      </c>
      <c r="D1652" s="71">
        <v>9</v>
      </c>
      <c r="E1652" s="71" t="s">
        <v>19</v>
      </c>
      <c r="F1652" s="71" t="s">
        <v>3349</v>
      </c>
      <c r="G1652" s="48" t="s">
        <v>3273</v>
      </c>
      <c r="H1652" s="72">
        <v>42779</v>
      </c>
      <c r="I1652" s="45">
        <v>2600</v>
      </c>
      <c r="J1652" s="46" t="s">
        <v>22</v>
      </c>
      <c r="K1652" s="46" t="s">
        <v>22</v>
      </c>
      <c r="L1652" s="46" t="s">
        <v>22</v>
      </c>
      <c r="M1652" s="46" t="s">
        <v>22</v>
      </c>
      <c r="N1652" s="46" t="s">
        <v>22</v>
      </c>
      <c r="O1652" s="46" t="s">
        <v>22</v>
      </c>
      <c r="P1652" s="46" t="s">
        <v>22</v>
      </c>
      <c r="Q1652" s="46" t="s">
        <v>22</v>
      </c>
      <c r="R1652" s="71" t="s">
        <v>23</v>
      </c>
      <c r="S1652" s="71">
        <v>9816295035</v>
      </c>
      <c r="T1652" s="71" t="s">
        <v>531</v>
      </c>
    </row>
    <row r="1653" spans="1:20" s="84" customFormat="1" ht="30" customHeight="1" x14ac:dyDescent="0.25">
      <c r="A1653" s="3">
        <v>1651</v>
      </c>
      <c r="B1653" s="70" t="s">
        <v>3350</v>
      </c>
      <c r="C1653" s="70" t="s">
        <v>3351</v>
      </c>
      <c r="D1653" s="71">
        <v>17</v>
      </c>
      <c r="E1653" s="71" t="s">
        <v>19</v>
      </c>
      <c r="F1653" s="71" t="s">
        <v>49</v>
      </c>
      <c r="G1653" s="48" t="s">
        <v>3352</v>
      </c>
      <c r="H1653" s="72">
        <v>42779</v>
      </c>
      <c r="I1653" s="45">
        <v>5550</v>
      </c>
      <c r="J1653" s="46" t="s">
        <v>22</v>
      </c>
      <c r="K1653" s="46" t="s">
        <v>22</v>
      </c>
      <c r="L1653" s="46" t="s">
        <v>22</v>
      </c>
      <c r="M1653" s="46" t="s">
        <v>22</v>
      </c>
      <c r="N1653" s="46" t="s">
        <v>22</v>
      </c>
      <c r="O1653" s="46" t="s">
        <v>22</v>
      </c>
      <c r="P1653" s="46" t="s">
        <v>22</v>
      </c>
      <c r="Q1653" s="46" t="s">
        <v>22</v>
      </c>
      <c r="R1653" s="71" t="s">
        <v>23</v>
      </c>
      <c r="S1653" s="71">
        <v>9817088953</v>
      </c>
      <c r="T1653" s="71" t="s">
        <v>531</v>
      </c>
    </row>
    <row r="1654" spans="1:20" s="84" customFormat="1" ht="30" customHeight="1" x14ac:dyDescent="0.25">
      <c r="A1654" s="3">
        <v>1652</v>
      </c>
      <c r="B1654" s="70" t="s">
        <v>3353</v>
      </c>
      <c r="C1654" s="70" t="s">
        <v>3354</v>
      </c>
      <c r="D1654" s="71">
        <v>9</v>
      </c>
      <c r="E1654" s="71" t="s">
        <v>19</v>
      </c>
      <c r="F1654" s="71" t="s">
        <v>3355</v>
      </c>
      <c r="G1654" s="48" t="s">
        <v>1084</v>
      </c>
      <c r="H1654" s="72">
        <v>42779</v>
      </c>
      <c r="I1654" s="45">
        <v>4500</v>
      </c>
      <c r="J1654" s="46" t="s">
        <v>22</v>
      </c>
      <c r="K1654" s="46" t="s">
        <v>22</v>
      </c>
      <c r="L1654" s="46" t="s">
        <v>22</v>
      </c>
      <c r="M1654" s="46" t="s">
        <v>22</v>
      </c>
      <c r="N1654" s="46" t="s">
        <v>22</v>
      </c>
      <c r="O1654" s="46" t="s">
        <v>22</v>
      </c>
      <c r="P1654" s="46" t="s">
        <v>22</v>
      </c>
      <c r="Q1654" s="46" t="s">
        <v>22</v>
      </c>
      <c r="R1654" s="71" t="s">
        <v>36</v>
      </c>
      <c r="S1654" s="71">
        <v>9625317431</v>
      </c>
      <c r="T1654" s="71" t="s">
        <v>531</v>
      </c>
    </row>
    <row r="1655" spans="1:20" s="84" customFormat="1" ht="30" customHeight="1" x14ac:dyDescent="0.25">
      <c r="A1655" s="3">
        <v>1653</v>
      </c>
      <c r="B1655" s="70" t="s">
        <v>3356</v>
      </c>
      <c r="C1655" s="70" t="s">
        <v>3357</v>
      </c>
      <c r="D1655" s="71">
        <v>7</v>
      </c>
      <c r="E1655" s="71" t="s">
        <v>19</v>
      </c>
      <c r="F1655" s="71" t="s">
        <v>99</v>
      </c>
      <c r="G1655" s="48" t="s">
        <v>3352</v>
      </c>
      <c r="H1655" s="72">
        <v>42779</v>
      </c>
      <c r="I1655" s="45">
        <v>5550</v>
      </c>
      <c r="J1655" s="46" t="s">
        <v>22</v>
      </c>
      <c r="K1655" s="46" t="s">
        <v>22</v>
      </c>
      <c r="L1655" s="46" t="s">
        <v>22</v>
      </c>
      <c r="M1655" s="46" t="s">
        <v>22</v>
      </c>
      <c r="N1655" s="46" t="s">
        <v>22</v>
      </c>
      <c r="O1655" s="46" t="s">
        <v>22</v>
      </c>
      <c r="P1655" s="46" t="s">
        <v>22</v>
      </c>
      <c r="Q1655" s="46" t="s">
        <v>22</v>
      </c>
      <c r="R1655" s="71" t="s">
        <v>36</v>
      </c>
      <c r="S1655" s="71">
        <v>9805560888</v>
      </c>
      <c r="T1655" s="71" t="s">
        <v>531</v>
      </c>
    </row>
    <row r="1656" spans="1:20" s="84" customFormat="1" ht="30" customHeight="1" x14ac:dyDescent="0.25">
      <c r="A1656" s="3">
        <v>1654</v>
      </c>
      <c r="B1656" s="70" t="s">
        <v>3358</v>
      </c>
      <c r="C1656" s="70" t="s">
        <v>3354</v>
      </c>
      <c r="D1656" s="71">
        <v>8</v>
      </c>
      <c r="E1656" s="71" t="s">
        <v>33</v>
      </c>
      <c r="F1656" s="71" t="s">
        <v>42</v>
      </c>
      <c r="G1656" s="48" t="s">
        <v>62</v>
      </c>
      <c r="H1656" s="72">
        <v>42779</v>
      </c>
      <c r="I1656" s="45">
        <v>125</v>
      </c>
      <c r="J1656" s="46" t="s">
        <v>22</v>
      </c>
      <c r="K1656" s="46" t="s">
        <v>22</v>
      </c>
      <c r="L1656" s="46" t="s">
        <v>22</v>
      </c>
      <c r="M1656" s="46" t="s">
        <v>22</v>
      </c>
      <c r="N1656" s="46" t="s">
        <v>22</v>
      </c>
      <c r="O1656" s="46" t="s">
        <v>22</v>
      </c>
      <c r="P1656" s="46" t="s">
        <v>22</v>
      </c>
      <c r="Q1656" s="46" t="s">
        <v>22</v>
      </c>
      <c r="R1656" s="71" t="s">
        <v>36</v>
      </c>
      <c r="S1656" s="71">
        <v>8263936349</v>
      </c>
      <c r="T1656" s="71" t="s">
        <v>63</v>
      </c>
    </row>
    <row r="1657" spans="1:20" s="84" customFormat="1" ht="30" customHeight="1" x14ac:dyDescent="0.25">
      <c r="A1657" s="3">
        <v>1655</v>
      </c>
      <c r="B1657" s="70" t="s">
        <v>3359</v>
      </c>
      <c r="C1657" s="70" t="s">
        <v>3360</v>
      </c>
      <c r="D1657" s="71">
        <v>12</v>
      </c>
      <c r="E1657" s="71" t="s">
        <v>33</v>
      </c>
      <c r="F1657" s="71" t="s">
        <v>99</v>
      </c>
      <c r="G1657" s="48" t="s">
        <v>35</v>
      </c>
      <c r="H1657" s="72">
        <v>42779</v>
      </c>
      <c r="I1657" s="45">
        <v>6900</v>
      </c>
      <c r="J1657" s="46" t="s">
        <v>22</v>
      </c>
      <c r="K1657" s="46" t="s">
        <v>22</v>
      </c>
      <c r="L1657" s="46" t="s">
        <v>22</v>
      </c>
      <c r="M1657" s="46" t="s">
        <v>22</v>
      </c>
      <c r="N1657" s="46" t="s">
        <v>22</v>
      </c>
      <c r="O1657" s="46" t="s">
        <v>22</v>
      </c>
      <c r="P1657" s="46" t="s">
        <v>22</v>
      </c>
      <c r="Q1657" s="46" t="s">
        <v>22</v>
      </c>
      <c r="R1657" s="71" t="s">
        <v>23</v>
      </c>
      <c r="S1657" s="71">
        <v>9805408675</v>
      </c>
      <c r="T1657" s="71" t="s">
        <v>30</v>
      </c>
    </row>
    <row r="1658" spans="1:20" s="84" customFormat="1" ht="30" customHeight="1" x14ac:dyDescent="0.25">
      <c r="A1658" s="3">
        <v>1656</v>
      </c>
      <c r="B1658" s="70" t="s">
        <v>3361</v>
      </c>
      <c r="C1658" s="70" t="s">
        <v>630</v>
      </c>
      <c r="D1658" s="71">
        <v>6</v>
      </c>
      <c r="E1658" s="71" t="s">
        <v>33</v>
      </c>
      <c r="F1658" s="71" t="s">
        <v>99</v>
      </c>
      <c r="G1658" s="48" t="s">
        <v>1084</v>
      </c>
      <c r="H1658" s="72">
        <v>42779</v>
      </c>
      <c r="I1658" s="45">
        <v>4500</v>
      </c>
      <c r="J1658" s="46" t="s">
        <v>22</v>
      </c>
      <c r="K1658" s="46" t="s">
        <v>22</v>
      </c>
      <c r="L1658" s="46" t="s">
        <v>22</v>
      </c>
      <c r="M1658" s="46" t="s">
        <v>22</v>
      </c>
      <c r="N1658" s="46" t="s">
        <v>22</v>
      </c>
      <c r="O1658" s="46" t="s">
        <v>22</v>
      </c>
      <c r="P1658" s="46" t="s">
        <v>22</v>
      </c>
      <c r="Q1658" s="46" t="s">
        <v>22</v>
      </c>
      <c r="R1658" s="71" t="s">
        <v>36</v>
      </c>
      <c r="S1658" s="71">
        <v>9817761993</v>
      </c>
      <c r="T1658" s="71" t="s">
        <v>531</v>
      </c>
    </row>
    <row r="1659" spans="1:20" s="84" customFormat="1" ht="30" customHeight="1" x14ac:dyDescent="0.25">
      <c r="A1659" s="3">
        <v>1657</v>
      </c>
      <c r="B1659" s="70" t="s">
        <v>3362</v>
      </c>
      <c r="C1659" s="70" t="s">
        <v>3363</v>
      </c>
      <c r="D1659" s="71">
        <v>7</v>
      </c>
      <c r="E1659" s="71" t="s">
        <v>33</v>
      </c>
      <c r="F1659" s="71" t="s">
        <v>99</v>
      </c>
      <c r="G1659" s="48" t="s">
        <v>3364</v>
      </c>
      <c r="H1659" s="72">
        <v>42779</v>
      </c>
      <c r="I1659" s="45">
        <v>3497</v>
      </c>
      <c r="J1659" s="46" t="s">
        <v>22</v>
      </c>
      <c r="K1659" s="46" t="s">
        <v>22</v>
      </c>
      <c r="L1659" s="46" t="s">
        <v>22</v>
      </c>
      <c r="M1659" s="46" t="s">
        <v>22</v>
      </c>
      <c r="N1659" s="46" t="s">
        <v>22</v>
      </c>
      <c r="O1659" s="46" t="s">
        <v>22</v>
      </c>
      <c r="P1659" s="46" t="s">
        <v>22</v>
      </c>
      <c r="Q1659" s="46" t="s">
        <v>22</v>
      </c>
      <c r="R1659" s="71" t="s">
        <v>36</v>
      </c>
      <c r="S1659" s="71">
        <v>9805911728</v>
      </c>
      <c r="T1659" s="71" t="s">
        <v>531</v>
      </c>
    </row>
    <row r="1660" spans="1:20" s="84" customFormat="1" ht="30" customHeight="1" x14ac:dyDescent="0.25">
      <c r="A1660" s="3">
        <v>1658</v>
      </c>
      <c r="B1660" s="70" t="s">
        <v>3365</v>
      </c>
      <c r="C1660" s="70" t="s">
        <v>3366</v>
      </c>
      <c r="D1660" s="71">
        <v>6</v>
      </c>
      <c r="E1660" s="71" t="s">
        <v>19</v>
      </c>
      <c r="F1660" s="71" t="s">
        <v>99</v>
      </c>
      <c r="G1660" s="48" t="s">
        <v>1084</v>
      </c>
      <c r="H1660" s="72">
        <v>42779</v>
      </c>
      <c r="I1660" s="45">
        <v>4500</v>
      </c>
      <c r="J1660" s="46" t="s">
        <v>22</v>
      </c>
      <c r="K1660" s="46" t="s">
        <v>22</v>
      </c>
      <c r="L1660" s="46" t="s">
        <v>22</v>
      </c>
      <c r="M1660" s="46" t="s">
        <v>22</v>
      </c>
      <c r="N1660" s="46" t="s">
        <v>22</v>
      </c>
      <c r="O1660" s="46" t="s">
        <v>22</v>
      </c>
      <c r="P1660" s="46" t="s">
        <v>22</v>
      </c>
      <c r="Q1660" s="46" t="s">
        <v>22</v>
      </c>
      <c r="R1660" s="71" t="s">
        <v>23</v>
      </c>
      <c r="S1660" s="71">
        <v>7881936624</v>
      </c>
      <c r="T1660" s="71" t="s">
        <v>531</v>
      </c>
    </row>
    <row r="1661" spans="1:20" s="84" customFormat="1" ht="30" customHeight="1" x14ac:dyDescent="0.25">
      <c r="A1661" s="3">
        <v>1659</v>
      </c>
      <c r="B1661" s="70" t="s">
        <v>3367</v>
      </c>
      <c r="C1661" s="70" t="s">
        <v>3368</v>
      </c>
      <c r="D1661" s="71">
        <v>12</v>
      </c>
      <c r="E1661" s="71" t="s">
        <v>19</v>
      </c>
      <c r="F1661" s="71" t="s">
        <v>49</v>
      </c>
      <c r="G1661" s="48" t="s">
        <v>167</v>
      </c>
      <c r="H1661" s="72">
        <v>42779</v>
      </c>
      <c r="I1661" s="45">
        <v>897</v>
      </c>
      <c r="J1661" s="46" t="s">
        <v>22</v>
      </c>
      <c r="K1661" s="46" t="s">
        <v>22</v>
      </c>
      <c r="L1661" s="46" t="s">
        <v>22</v>
      </c>
      <c r="M1661" s="46" t="s">
        <v>22</v>
      </c>
      <c r="N1661" s="46" t="s">
        <v>22</v>
      </c>
      <c r="O1661" s="46" t="s">
        <v>22</v>
      </c>
      <c r="P1661" s="46" t="s">
        <v>22</v>
      </c>
      <c r="Q1661" s="46" t="s">
        <v>22</v>
      </c>
      <c r="R1661" s="71" t="s">
        <v>36</v>
      </c>
      <c r="S1661" s="71">
        <v>8679284561</v>
      </c>
      <c r="T1661" s="71" t="s">
        <v>30</v>
      </c>
    </row>
    <row r="1662" spans="1:20" s="84" customFormat="1" ht="30" customHeight="1" x14ac:dyDescent="0.25">
      <c r="A1662" s="3">
        <v>1660</v>
      </c>
      <c r="B1662" s="70" t="s">
        <v>3369</v>
      </c>
      <c r="C1662" s="70" t="s">
        <v>3370</v>
      </c>
      <c r="D1662" s="71">
        <v>12</v>
      </c>
      <c r="E1662" s="71" t="s">
        <v>33</v>
      </c>
      <c r="F1662" s="71" t="s">
        <v>66</v>
      </c>
      <c r="G1662" s="48" t="s">
        <v>3352</v>
      </c>
      <c r="H1662" s="72">
        <v>42779</v>
      </c>
      <c r="I1662" s="45">
        <v>5550</v>
      </c>
      <c r="J1662" s="46" t="s">
        <v>22</v>
      </c>
      <c r="K1662" s="46" t="s">
        <v>22</v>
      </c>
      <c r="L1662" s="46" t="s">
        <v>22</v>
      </c>
      <c r="M1662" s="46" t="s">
        <v>22</v>
      </c>
      <c r="N1662" s="46" t="s">
        <v>22</v>
      </c>
      <c r="O1662" s="46" t="s">
        <v>22</v>
      </c>
      <c r="P1662" s="46" t="s">
        <v>22</v>
      </c>
      <c r="Q1662" s="46" t="s">
        <v>22</v>
      </c>
      <c r="R1662" s="71" t="s">
        <v>23</v>
      </c>
      <c r="S1662" s="71">
        <v>9418900168</v>
      </c>
      <c r="T1662" s="71" t="s">
        <v>30</v>
      </c>
    </row>
    <row r="1663" spans="1:20" s="84" customFormat="1" ht="30" customHeight="1" x14ac:dyDescent="0.25">
      <c r="A1663" s="3">
        <v>1661</v>
      </c>
      <c r="B1663" s="70" t="s">
        <v>3371</v>
      </c>
      <c r="C1663" s="70" t="s">
        <v>3372</v>
      </c>
      <c r="D1663" s="71">
        <v>7</v>
      </c>
      <c r="E1663" s="71" t="s">
        <v>33</v>
      </c>
      <c r="F1663" s="71" t="s">
        <v>123</v>
      </c>
      <c r="G1663" s="48" t="s">
        <v>3273</v>
      </c>
      <c r="H1663" s="72">
        <v>42779</v>
      </c>
      <c r="I1663" s="45">
        <v>2600</v>
      </c>
      <c r="J1663" s="46" t="s">
        <v>22</v>
      </c>
      <c r="K1663" s="46" t="s">
        <v>22</v>
      </c>
      <c r="L1663" s="46" t="s">
        <v>22</v>
      </c>
      <c r="M1663" s="46" t="s">
        <v>22</v>
      </c>
      <c r="N1663" s="46" t="s">
        <v>22</v>
      </c>
      <c r="O1663" s="46" t="s">
        <v>22</v>
      </c>
      <c r="P1663" s="46" t="s">
        <v>22</v>
      </c>
      <c r="Q1663" s="46" t="s">
        <v>22</v>
      </c>
      <c r="R1663" s="71" t="s">
        <v>36</v>
      </c>
      <c r="S1663" s="71">
        <v>8350945496</v>
      </c>
      <c r="T1663" s="71" t="s">
        <v>531</v>
      </c>
    </row>
    <row r="1664" spans="1:20" s="84" customFormat="1" ht="30" customHeight="1" x14ac:dyDescent="0.25">
      <c r="A1664" s="3">
        <v>1662</v>
      </c>
      <c r="B1664" s="70" t="s">
        <v>3373</v>
      </c>
      <c r="C1664" s="70" t="s">
        <v>3374</v>
      </c>
      <c r="D1664" s="71">
        <v>8</v>
      </c>
      <c r="E1664" s="71" t="s">
        <v>19</v>
      </c>
      <c r="F1664" s="71" t="s">
        <v>135</v>
      </c>
      <c r="G1664" s="87" t="s">
        <v>1654</v>
      </c>
      <c r="H1664" s="72">
        <v>42779</v>
      </c>
      <c r="I1664" s="45">
        <v>897</v>
      </c>
      <c r="J1664" s="46" t="s">
        <v>22</v>
      </c>
      <c r="K1664" s="46" t="s">
        <v>22</v>
      </c>
      <c r="L1664" s="46" t="s">
        <v>22</v>
      </c>
      <c r="M1664" s="46" t="s">
        <v>22</v>
      </c>
      <c r="N1664" s="46" t="s">
        <v>22</v>
      </c>
      <c r="O1664" s="46" t="s">
        <v>22</v>
      </c>
      <c r="P1664" s="46" t="s">
        <v>22</v>
      </c>
      <c r="Q1664" s="46" t="s">
        <v>22</v>
      </c>
      <c r="R1664" s="71" t="s">
        <v>36</v>
      </c>
      <c r="S1664" s="71">
        <v>9817067390</v>
      </c>
      <c r="T1664" s="71" t="s">
        <v>30</v>
      </c>
    </row>
    <row r="1665" spans="1:20" s="84" customFormat="1" ht="30" customHeight="1" x14ac:dyDescent="0.25">
      <c r="A1665" s="3">
        <v>1663</v>
      </c>
      <c r="B1665" s="70" t="s">
        <v>3375</v>
      </c>
      <c r="C1665" s="70" t="s">
        <v>3376</v>
      </c>
      <c r="D1665" s="71">
        <v>10</v>
      </c>
      <c r="E1665" s="71" t="s">
        <v>33</v>
      </c>
      <c r="F1665" s="71" t="s">
        <v>3377</v>
      </c>
      <c r="G1665" s="48" t="s">
        <v>3273</v>
      </c>
      <c r="H1665" s="72">
        <v>42779</v>
      </c>
      <c r="I1665" s="45">
        <v>2600</v>
      </c>
      <c r="J1665" s="46" t="s">
        <v>22</v>
      </c>
      <c r="K1665" s="46" t="s">
        <v>22</v>
      </c>
      <c r="L1665" s="46" t="s">
        <v>22</v>
      </c>
      <c r="M1665" s="46" t="s">
        <v>22</v>
      </c>
      <c r="N1665" s="46" t="s">
        <v>22</v>
      </c>
      <c r="O1665" s="46" t="s">
        <v>22</v>
      </c>
      <c r="P1665" s="46" t="s">
        <v>22</v>
      </c>
      <c r="Q1665" s="46" t="s">
        <v>22</v>
      </c>
      <c r="R1665" s="71" t="s">
        <v>23</v>
      </c>
      <c r="S1665" s="71">
        <v>9625178292</v>
      </c>
      <c r="T1665" s="71" t="s">
        <v>531</v>
      </c>
    </row>
    <row r="1666" spans="1:20" s="38" customFormat="1" ht="30" customHeight="1" x14ac:dyDescent="0.25">
      <c r="A1666" s="3">
        <v>1664</v>
      </c>
      <c r="B1666" s="34" t="s">
        <v>1738</v>
      </c>
      <c r="C1666" s="34" t="s">
        <v>3378</v>
      </c>
      <c r="D1666" s="33">
        <v>11</v>
      </c>
      <c r="E1666" s="33" t="s">
        <v>19</v>
      </c>
      <c r="F1666" s="33" t="s">
        <v>49</v>
      </c>
      <c r="G1666" s="7" t="s">
        <v>1084</v>
      </c>
      <c r="H1666" s="42">
        <v>42780</v>
      </c>
      <c r="I1666" s="26">
        <v>4500</v>
      </c>
      <c r="J1666" s="8" t="s">
        <v>22</v>
      </c>
      <c r="K1666" s="8" t="s">
        <v>22</v>
      </c>
      <c r="L1666" s="8" t="s">
        <v>22</v>
      </c>
      <c r="M1666" s="8" t="s">
        <v>22</v>
      </c>
      <c r="N1666" s="8" t="s">
        <v>22</v>
      </c>
      <c r="O1666" s="8" t="s">
        <v>22</v>
      </c>
      <c r="P1666" s="8" t="s">
        <v>22</v>
      </c>
      <c r="Q1666" s="8" t="s">
        <v>22</v>
      </c>
      <c r="R1666" s="33" t="s">
        <v>23</v>
      </c>
      <c r="S1666" s="33">
        <v>8894819166</v>
      </c>
      <c r="T1666" s="33" t="s">
        <v>531</v>
      </c>
    </row>
    <row r="1667" spans="1:20" s="38" customFormat="1" ht="30" customHeight="1" x14ac:dyDescent="0.25">
      <c r="A1667" s="3">
        <v>1665</v>
      </c>
      <c r="B1667" s="34" t="s">
        <v>3379</v>
      </c>
      <c r="C1667" s="34" t="s">
        <v>3380</v>
      </c>
      <c r="D1667" s="33">
        <v>13</v>
      </c>
      <c r="E1667" s="33" t="s">
        <v>19</v>
      </c>
      <c r="F1667" s="33" t="s">
        <v>66</v>
      </c>
      <c r="G1667" s="7" t="s">
        <v>174</v>
      </c>
      <c r="H1667" s="42">
        <v>42780</v>
      </c>
      <c r="I1667" s="26">
        <v>897</v>
      </c>
      <c r="J1667" s="8" t="s">
        <v>22</v>
      </c>
      <c r="K1667" s="8" t="s">
        <v>22</v>
      </c>
      <c r="L1667" s="8" t="s">
        <v>22</v>
      </c>
      <c r="M1667" s="8" t="s">
        <v>22</v>
      </c>
      <c r="N1667" s="8" t="s">
        <v>22</v>
      </c>
      <c r="O1667" s="8" t="s">
        <v>22</v>
      </c>
      <c r="P1667" s="8" t="s">
        <v>22</v>
      </c>
      <c r="Q1667" s="8" t="s">
        <v>22</v>
      </c>
      <c r="R1667" s="33" t="s">
        <v>23</v>
      </c>
      <c r="S1667" s="33">
        <v>9816744840</v>
      </c>
      <c r="T1667" s="33" t="s">
        <v>30</v>
      </c>
    </row>
    <row r="1668" spans="1:20" s="38" customFormat="1" ht="30" customHeight="1" x14ac:dyDescent="0.25">
      <c r="A1668" s="3">
        <v>1666</v>
      </c>
      <c r="B1668" s="34" t="s">
        <v>3381</v>
      </c>
      <c r="C1668" s="34" t="s">
        <v>3382</v>
      </c>
      <c r="D1668" s="33">
        <v>8</v>
      </c>
      <c r="E1668" s="33" t="s">
        <v>19</v>
      </c>
      <c r="F1668" s="33" t="s">
        <v>3383</v>
      </c>
      <c r="G1668" s="7" t="s">
        <v>1361</v>
      </c>
      <c r="H1668" s="42">
        <v>42780</v>
      </c>
      <c r="I1668" s="26">
        <v>897</v>
      </c>
      <c r="J1668" s="8" t="s">
        <v>22</v>
      </c>
      <c r="K1668" s="8" t="s">
        <v>22</v>
      </c>
      <c r="L1668" s="8" t="s">
        <v>22</v>
      </c>
      <c r="M1668" s="8" t="s">
        <v>22</v>
      </c>
      <c r="N1668" s="8" t="s">
        <v>22</v>
      </c>
      <c r="O1668" s="8" t="s">
        <v>22</v>
      </c>
      <c r="P1668" s="8" t="s">
        <v>22</v>
      </c>
      <c r="Q1668" s="8" t="s">
        <v>22</v>
      </c>
      <c r="R1668" s="33" t="s">
        <v>23</v>
      </c>
      <c r="S1668" s="33">
        <v>8894977216</v>
      </c>
      <c r="T1668" s="33" t="s">
        <v>30</v>
      </c>
    </row>
    <row r="1669" spans="1:20" s="38" customFormat="1" ht="30" customHeight="1" x14ac:dyDescent="0.25">
      <c r="A1669" s="3">
        <v>1667</v>
      </c>
      <c r="B1669" s="34" t="s">
        <v>3384</v>
      </c>
      <c r="C1669" s="34" t="s">
        <v>3385</v>
      </c>
      <c r="D1669" s="33">
        <v>6</v>
      </c>
      <c r="E1669" s="33" t="s">
        <v>33</v>
      </c>
      <c r="F1669" s="33" t="s">
        <v>170</v>
      </c>
      <c r="G1669" s="7" t="s">
        <v>3386</v>
      </c>
      <c r="H1669" s="42">
        <v>42780</v>
      </c>
      <c r="I1669" s="26">
        <v>5397</v>
      </c>
      <c r="J1669" s="8" t="s">
        <v>22</v>
      </c>
      <c r="K1669" s="8" t="s">
        <v>22</v>
      </c>
      <c r="L1669" s="8" t="s">
        <v>22</v>
      </c>
      <c r="M1669" s="8" t="s">
        <v>22</v>
      </c>
      <c r="N1669" s="8" t="s">
        <v>22</v>
      </c>
      <c r="O1669" s="8" t="s">
        <v>22</v>
      </c>
      <c r="P1669" s="8" t="s">
        <v>22</v>
      </c>
      <c r="Q1669" s="8" t="s">
        <v>22</v>
      </c>
      <c r="R1669" s="33" t="s">
        <v>36</v>
      </c>
      <c r="S1669" s="33">
        <v>9625253032</v>
      </c>
      <c r="T1669" s="33" t="s">
        <v>531</v>
      </c>
    </row>
    <row r="1670" spans="1:20" s="38" customFormat="1" ht="30" customHeight="1" x14ac:dyDescent="0.25">
      <c r="A1670" s="3">
        <v>1668</v>
      </c>
      <c r="B1670" s="34" t="s">
        <v>3387</v>
      </c>
      <c r="C1670" s="34" t="s">
        <v>3388</v>
      </c>
      <c r="D1670" s="33">
        <v>8</v>
      </c>
      <c r="E1670" s="33" t="s">
        <v>33</v>
      </c>
      <c r="F1670" s="33" t="s">
        <v>274</v>
      </c>
      <c r="G1670" s="7" t="s">
        <v>3389</v>
      </c>
      <c r="H1670" s="42">
        <v>42780</v>
      </c>
      <c r="I1670" s="26">
        <v>8150</v>
      </c>
      <c r="J1670" s="8" t="s">
        <v>22</v>
      </c>
      <c r="K1670" s="8" t="s">
        <v>22</v>
      </c>
      <c r="L1670" s="8" t="s">
        <v>22</v>
      </c>
      <c r="M1670" s="8" t="s">
        <v>22</v>
      </c>
      <c r="N1670" s="8" t="s">
        <v>22</v>
      </c>
      <c r="O1670" s="8" t="s">
        <v>22</v>
      </c>
      <c r="P1670" s="8" t="s">
        <v>22</v>
      </c>
      <c r="Q1670" s="8" t="s">
        <v>22</v>
      </c>
      <c r="R1670" s="33" t="s">
        <v>23</v>
      </c>
      <c r="S1670" s="33">
        <v>8894689126</v>
      </c>
      <c r="T1670" s="33" t="s">
        <v>351</v>
      </c>
    </row>
    <row r="1671" spans="1:20" s="38" customFormat="1" ht="30" customHeight="1" x14ac:dyDescent="0.25">
      <c r="A1671" s="3">
        <v>1669</v>
      </c>
      <c r="B1671" s="34" t="s">
        <v>3390</v>
      </c>
      <c r="C1671" s="34" t="s">
        <v>3391</v>
      </c>
      <c r="D1671" s="33">
        <v>11</v>
      </c>
      <c r="E1671" s="33" t="s">
        <v>33</v>
      </c>
      <c r="F1671" s="33" t="s">
        <v>49</v>
      </c>
      <c r="G1671" s="7" t="s">
        <v>191</v>
      </c>
      <c r="H1671" s="42">
        <v>42780</v>
      </c>
      <c r="I1671" s="26">
        <v>1026</v>
      </c>
      <c r="J1671" s="8" t="s">
        <v>22</v>
      </c>
      <c r="K1671" s="8" t="s">
        <v>22</v>
      </c>
      <c r="L1671" s="8" t="s">
        <v>22</v>
      </c>
      <c r="M1671" s="8" t="s">
        <v>22</v>
      </c>
      <c r="N1671" s="8" t="s">
        <v>22</v>
      </c>
      <c r="O1671" s="8" t="s">
        <v>22</v>
      </c>
      <c r="P1671" s="8" t="s">
        <v>22</v>
      </c>
      <c r="Q1671" s="8" t="s">
        <v>22</v>
      </c>
      <c r="R1671" s="33" t="s">
        <v>36</v>
      </c>
      <c r="S1671" s="33">
        <v>8988238451</v>
      </c>
      <c r="T1671" s="33" t="s">
        <v>30</v>
      </c>
    </row>
    <row r="1672" spans="1:20" s="38" customFormat="1" ht="30" customHeight="1" x14ac:dyDescent="0.25">
      <c r="A1672" s="3">
        <v>1670</v>
      </c>
      <c r="B1672" s="34" t="s">
        <v>3392</v>
      </c>
      <c r="C1672" s="34" t="s">
        <v>3393</v>
      </c>
      <c r="D1672" s="33">
        <v>7</v>
      </c>
      <c r="E1672" s="33" t="s">
        <v>33</v>
      </c>
      <c r="F1672" s="33" t="s">
        <v>49</v>
      </c>
      <c r="G1672" s="7" t="s">
        <v>3389</v>
      </c>
      <c r="H1672" s="42">
        <v>42780</v>
      </c>
      <c r="I1672" s="26">
        <v>8150</v>
      </c>
      <c r="J1672" s="8" t="s">
        <v>22</v>
      </c>
      <c r="K1672" s="8" t="s">
        <v>22</v>
      </c>
      <c r="L1672" s="8" t="s">
        <v>22</v>
      </c>
      <c r="M1672" s="8" t="s">
        <v>22</v>
      </c>
      <c r="N1672" s="8" t="s">
        <v>22</v>
      </c>
      <c r="O1672" s="8" t="s">
        <v>22</v>
      </c>
      <c r="P1672" s="8" t="s">
        <v>22</v>
      </c>
      <c r="Q1672" s="8" t="s">
        <v>22</v>
      </c>
      <c r="R1672" s="33" t="s">
        <v>23</v>
      </c>
      <c r="S1672" s="33">
        <v>9882764612</v>
      </c>
      <c r="T1672" s="33" t="s">
        <v>351</v>
      </c>
    </row>
    <row r="1673" spans="1:20" s="38" customFormat="1" ht="30" customHeight="1" x14ac:dyDescent="0.25">
      <c r="A1673" s="3">
        <v>1671</v>
      </c>
      <c r="B1673" s="34" t="s">
        <v>3394</v>
      </c>
      <c r="C1673" s="34" t="s">
        <v>3395</v>
      </c>
      <c r="D1673" s="33">
        <v>15</v>
      </c>
      <c r="E1673" s="33" t="s">
        <v>33</v>
      </c>
      <c r="F1673" s="33" t="s">
        <v>49</v>
      </c>
      <c r="G1673" s="7" t="s">
        <v>3352</v>
      </c>
      <c r="H1673" s="42">
        <v>42780</v>
      </c>
      <c r="I1673" s="26">
        <v>5550</v>
      </c>
      <c r="J1673" s="8" t="s">
        <v>22</v>
      </c>
      <c r="K1673" s="8" t="s">
        <v>22</v>
      </c>
      <c r="L1673" s="8" t="s">
        <v>22</v>
      </c>
      <c r="M1673" s="8" t="s">
        <v>22</v>
      </c>
      <c r="N1673" s="8" t="s">
        <v>22</v>
      </c>
      <c r="O1673" s="8" t="s">
        <v>22</v>
      </c>
      <c r="P1673" s="8" t="s">
        <v>22</v>
      </c>
      <c r="Q1673" s="8" t="s">
        <v>22</v>
      </c>
      <c r="R1673" s="33" t="s">
        <v>23</v>
      </c>
      <c r="S1673" s="33">
        <v>9817829364</v>
      </c>
      <c r="T1673" s="33" t="s">
        <v>30</v>
      </c>
    </row>
    <row r="1674" spans="1:20" s="69" customFormat="1" ht="30" customHeight="1" x14ac:dyDescent="0.25">
      <c r="A1674" s="3">
        <v>1672</v>
      </c>
      <c r="B1674" s="77" t="s">
        <v>3396</v>
      </c>
      <c r="C1674" s="77" t="s">
        <v>3397</v>
      </c>
      <c r="D1674" s="49">
        <v>11</v>
      </c>
      <c r="E1674" s="49" t="s">
        <v>19</v>
      </c>
      <c r="F1674" s="49" t="s">
        <v>3398</v>
      </c>
      <c r="G1674" s="57" t="s">
        <v>3399</v>
      </c>
      <c r="H1674" s="62">
        <v>42781</v>
      </c>
      <c r="I1674" s="53">
        <v>1194</v>
      </c>
      <c r="J1674" s="54" t="s">
        <v>22</v>
      </c>
      <c r="K1674" s="54" t="s">
        <v>22</v>
      </c>
      <c r="L1674" s="54" t="s">
        <v>22</v>
      </c>
      <c r="M1674" s="54" t="s">
        <v>22</v>
      </c>
      <c r="N1674" s="54" t="s">
        <v>22</v>
      </c>
      <c r="O1674" s="54" t="s">
        <v>22</v>
      </c>
      <c r="P1674" s="54" t="s">
        <v>22</v>
      </c>
      <c r="Q1674" s="54" t="s">
        <v>22</v>
      </c>
      <c r="R1674" s="49" t="s">
        <v>23</v>
      </c>
      <c r="S1674" s="49">
        <v>9816371064</v>
      </c>
      <c r="T1674" s="49" t="s">
        <v>30</v>
      </c>
    </row>
    <row r="1675" spans="1:20" s="69" customFormat="1" ht="30" customHeight="1" x14ac:dyDescent="0.25">
      <c r="A1675" s="3">
        <v>1673</v>
      </c>
      <c r="B1675" s="77" t="s">
        <v>3400</v>
      </c>
      <c r="C1675" s="77" t="s">
        <v>3401</v>
      </c>
      <c r="D1675" s="49">
        <v>8</v>
      </c>
      <c r="E1675" s="49" t="s">
        <v>19</v>
      </c>
      <c r="F1675" s="49" t="s">
        <v>49</v>
      </c>
      <c r="G1675" s="57" t="s">
        <v>1084</v>
      </c>
      <c r="H1675" s="62">
        <v>42781</v>
      </c>
      <c r="I1675" s="53">
        <v>4500</v>
      </c>
      <c r="J1675" s="54" t="s">
        <v>22</v>
      </c>
      <c r="K1675" s="54" t="s">
        <v>22</v>
      </c>
      <c r="L1675" s="54" t="s">
        <v>22</v>
      </c>
      <c r="M1675" s="54" t="s">
        <v>22</v>
      </c>
      <c r="N1675" s="54" t="s">
        <v>22</v>
      </c>
      <c r="O1675" s="54" t="s">
        <v>22</v>
      </c>
      <c r="P1675" s="54" t="s">
        <v>22</v>
      </c>
      <c r="Q1675" s="54" t="s">
        <v>22</v>
      </c>
      <c r="R1675" s="49" t="s">
        <v>36</v>
      </c>
      <c r="S1675" s="49">
        <v>9418603663</v>
      </c>
      <c r="T1675" s="49" t="s">
        <v>531</v>
      </c>
    </row>
    <row r="1676" spans="1:20" s="84" customFormat="1" ht="30" customHeight="1" x14ac:dyDescent="0.25">
      <c r="A1676" s="3">
        <v>1674</v>
      </c>
      <c r="B1676" s="70" t="s">
        <v>3402</v>
      </c>
      <c r="C1676" s="70" t="s">
        <v>3403</v>
      </c>
      <c r="D1676" s="71">
        <v>9</v>
      </c>
      <c r="E1676" s="71" t="s">
        <v>19</v>
      </c>
      <c r="F1676" s="71" t="s">
        <v>306</v>
      </c>
      <c r="G1676" s="87" t="s">
        <v>1084</v>
      </c>
      <c r="H1676" s="72">
        <v>42781</v>
      </c>
      <c r="I1676" s="45">
        <v>4500</v>
      </c>
      <c r="J1676" s="46" t="s">
        <v>22</v>
      </c>
      <c r="K1676" s="46" t="s">
        <v>22</v>
      </c>
      <c r="L1676" s="46" t="s">
        <v>22</v>
      </c>
      <c r="M1676" s="46" t="s">
        <v>22</v>
      </c>
      <c r="N1676" s="46" t="s">
        <v>22</v>
      </c>
      <c r="O1676" s="46" t="s">
        <v>22</v>
      </c>
      <c r="P1676" s="46" t="s">
        <v>22</v>
      </c>
      <c r="Q1676" s="46" t="s">
        <v>22</v>
      </c>
      <c r="R1676" s="71" t="s">
        <v>36</v>
      </c>
      <c r="S1676" s="71">
        <v>9736757303</v>
      </c>
      <c r="T1676" s="71" t="s">
        <v>531</v>
      </c>
    </row>
    <row r="1677" spans="1:20" s="69" customFormat="1" ht="30" customHeight="1" x14ac:dyDescent="0.25">
      <c r="A1677" s="3">
        <v>1675</v>
      </c>
      <c r="B1677" s="77" t="s">
        <v>3404</v>
      </c>
      <c r="C1677" s="77" t="s">
        <v>1414</v>
      </c>
      <c r="D1677" s="49">
        <v>7</v>
      </c>
      <c r="E1677" s="49" t="s">
        <v>33</v>
      </c>
      <c r="F1677" s="49" t="s">
        <v>49</v>
      </c>
      <c r="G1677" s="57" t="s">
        <v>3352</v>
      </c>
      <c r="H1677" s="62">
        <v>42781</v>
      </c>
      <c r="I1677" s="53">
        <v>5550</v>
      </c>
      <c r="J1677" s="54" t="s">
        <v>22</v>
      </c>
      <c r="K1677" s="54" t="s">
        <v>22</v>
      </c>
      <c r="L1677" s="54" t="s">
        <v>22</v>
      </c>
      <c r="M1677" s="54" t="s">
        <v>22</v>
      </c>
      <c r="N1677" s="54" t="s">
        <v>22</v>
      </c>
      <c r="O1677" s="54" t="s">
        <v>22</v>
      </c>
      <c r="P1677" s="54" t="s">
        <v>22</v>
      </c>
      <c r="Q1677" s="54" t="s">
        <v>22</v>
      </c>
      <c r="R1677" s="49" t="s">
        <v>23</v>
      </c>
      <c r="S1677" s="49">
        <v>9805374947</v>
      </c>
      <c r="T1677" s="49" t="s">
        <v>30</v>
      </c>
    </row>
    <row r="1678" spans="1:20" s="69" customFormat="1" ht="30" customHeight="1" x14ac:dyDescent="0.25">
      <c r="A1678" s="3">
        <v>1676</v>
      </c>
      <c r="B1678" s="77" t="s">
        <v>3405</v>
      </c>
      <c r="C1678" s="77" t="s">
        <v>3406</v>
      </c>
      <c r="D1678" s="49">
        <v>8</v>
      </c>
      <c r="E1678" s="49" t="s">
        <v>33</v>
      </c>
      <c r="F1678" s="49" t="s">
        <v>49</v>
      </c>
      <c r="G1678" s="57" t="s">
        <v>167</v>
      </c>
      <c r="H1678" s="62">
        <v>42781</v>
      </c>
      <c r="I1678" s="53">
        <v>897</v>
      </c>
      <c r="J1678" s="54" t="s">
        <v>22</v>
      </c>
      <c r="K1678" s="54" t="s">
        <v>22</v>
      </c>
      <c r="L1678" s="54" t="s">
        <v>22</v>
      </c>
      <c r="M1678" s="54" t="s">
        <v>22</v>
      </c>
      <c r="N1678" s="54" t="s">
        <v>22</v>
      </c>
      <c r="O1678" s="54" t="s">
        <v>22</v>
      </c>
      <c r="P1678" s="54" t="s">
        <v>22</v>
      </c>
      <c r="Q1678" s="54" t="s">
        <v>22</v>
      </c>
      <c r="R1678" s="49" t="s">
        <v>177</v>
      </c>
      <c r="S1678" s="49">
        <v>9625661419</v>
      </c>
      <c r="T1678" s="49" t="s">
        <v>30</v>
      </c>
    </row>
    <row r="1679" spans="1:20" s="84" customFormat="1" ht="30" customHeight="1" x14ac:dyDescent="0.25">
      <c r="A1679" s="3">
        <v>1677</v>
      </c>
      <c r="B1679" s="70" t="s">
        <v>3407</v>
      </c>
      <c r="C1679" s="70" t="s">
        <v>3408</v>
      </c>
      <c r="D1679" s="71">
        <v>8</v>
      </c>
      <c r="E1679" s="71" t="s">
        <v>33</v>
      </c>
      <c r="F1679" s="71" t="s">
        <v>42</v>
      </c>
      <c r="G1679" s="87" t="s">
        <v>3345</v>
      </c>
      <c r="H1679" s="72">
        <v>42781</v>
      </c>
      <c r="I1679" s="45">
        <v>5550</v>
      </c>
      <c r="J1679" s="46" t="s">
        <v>22</v>
      </c>
      <c r="K1679" s="46" t="s">
        <v>22</v>
      </c>
      <c r="L1679" s="46" t="s">
        <v>22</v>
      </c>
      <c r="M1679" s="46" t="s">
        <v>22</v>
      </c>
      <c r="N1679" s="46" t="s">
        <v>22</v>
      </c>
      <c r="O1679" s="46" t="s">
        <v>22</v>
      </c>
      <c r="P1679" s="46" t="s">
        <v>22</v>
      </c>
      <c r="Q1679" s="46" t="s">
        <v>22</v>
      </c>
      <c r="R1679" s="71" t="s">
        <v>36</v>
      </c>
      <c r="S1679" s="71">
        <v>9817197179</v>
      </c>
      <c r="T1679" s="71" t="s">
        <v>30</v>
      </c>
    </row>
    <row r="1680" spans="1:20" s="69" customFormat="1" ht="30" customHeight="1" x14ac:dyDescent="0.25">
      <c r="A1680" s="3">
        <v>1678</v>
      </c>
      <c r="B1680" s="77" t="s">
        <v>3409</v>
      </c>
      <c r="C1680" s="77" t="s">
        <v>3401</v>
      </c>
      <c r="D1680" s="49">
        <v>12</v>
      </c>
      <c r="E1680" s="49" t="s">
        <v>33</v>
      </c>
      <c r="F1680" s="49" t="s">
        <v>49</v>
      </c>
      <c r="G1680" s="57" t="s">
        <v>3273</v>
      </c>
      <c r="H1680" s="62">
        <v>42781</v>
      </c>
      <c r="I1680" s="53">
        <v>2600</v>
      </c>
      <c r="J1680" s="54" t="s">
        <v>22</v>
      </c>
      <c r="K1680" s="54" t="s">
        <v>22</v>
      </c>
      <c r="L1680" s="54" t="s">
        <v>22</v>
      </c>
      <c r="M1680" s="54" t="s">
        <v>22</v>
      </c>
      <c r="N1680" s="54" t="s">
        <v>22</v>
      </c>
      <c r="O1680" s="54" t="s">
        <v>22</v>
      </c>
      <c r="P1680" s="54" t="s">
        <v>22</v>
      </c>
      <c r="Q1680" s="54" t="s">
        <v>22</v>
      </c>
      <c r="R1680" s="49" t="s">
        <v>36</v>
      </c>
      <c r="S1680" s="49">
        <v>9857120086</v>
      </c>
      <c r="T1680" s="49" t="s">
        <v>531</v>
      </c>
    </row>
    <row r="1681" spans="1:20" s="69" customFormat="1" ht="30" customHeight="1" x14ac:dyDescent="0.25">
      <c r="A1681" s="3">
        <v>1679</v>
      </c>
      <c r="B1681" s="77" t="s">
        <v>3410</v>
      </c>
      <c r="C1681" s="77" t="s">
        <v>3411</v>
      </c>
      <c r="D1681" s="49">
        <v>8</v>
      </c>
      <c r="E1681" s="49" t="s">
        <v>19</v>
      </c>
      <c r="F1681" s="49" t="s">
        <v>2480</v>
      </c>
      <c r="G1681" s="57" t="s">
        <v>3273</v>
      </c>
      <c r="H1681" s="62">
        <v>42781</v>
      </c>
      <c r="I1681" s="53">
        <v>2600</v>
      </c>
      <c r="J1681" s="54" t="s">
        <v>22</v>
      </c>
      <c r="K1681" s="54" t="s">
        <v>22</v>
      </c>
      <c r="L1681" s="54" t="s">
        <v>22</v>
      </c>
      <c r="M1681" s="54" t="s">
        <v>22</v>
      </c>
      <c r="N1681" s="54" t="s">
        <v>22</v>
      </c>
      <c r="O1681" s="54" t="s">
        <v>22</v>
      </c>
      <c r="P1681" s="54" t="s">
        <v>22</v>
      </c>
      <c r="Q1681" s="54" t="s">
        <v>22</v>
      </c>
      <c r="R1681" s="49" t="s">
        <v>23</v>
      </c>
      <c r="S1681" s="49">
        <v>9816020506</v>
      </c>
      <c r="T1681" s="49" t="s">
        <v>531</v>
      </c>
    </row>
    <row r="1682" spans="1:20" s="69" customFormat="1" ht="30" customHeight="1" x14ac:dyDescent="0.25">
      <c r="A1682" s="3">
        <v>1680</v>
      </c>
      <c r="B1682" s="77" t="s">
        <v>3412</v>
      </c>
      <c r="C1682" s="77" t="s">
        <v>2591</v>
      </c>
      <c r="D1682" s="49">
        <v>16</v>
      </c>
      <c r="E1682" s="49" t="s">
        <v>33</v>
      </c>
      <c r="F1682" s="49" t="s">
        <v>49</v>
      </c>
      <c r="G1682" s="57" t="s">
        <v>3273</v>
      </c>
      <c r="H1682" s="62">
        <v>42781</v>
      </c>
      <c r="I1682" s="53">
        <v>2600</v>
      </c>
      <c r="J1682" s="54" t="s">
        <v>22</v>
      </c>
      <c r="K1682" s="54" t="s">
        <v>22</v>
      </c>
      <c r="L1682" s="54" t="s">
        <v>22</v>
      </c>
      <c r="M1682" s="54" t="s">
        <v>22</v>
      </c>
      <c r="N1682" s="54" t="s">
        <v>22</v>
      </c>
      <c r="O1682" s="54" t="s">
        <v>22</v>
      </c>
      <c r="P1682" s="54" t="s">
        <v>22</v>
      </c>
      <c r="Q1682" s="54" t="s">
        <v>22</v>
      </c>
      <c r="R1682" s="49" t="s">
        <v>23</v>
      </c>
      <c r="S1682" s="49">
        <v>9817807867</v>
      </c>
      <c r="T1682" s="49" t="s">
        <v>531</v>
      </c>
    </row>
    <row r="1683" spans="1:20" s="69" customFormat="1" ht="30" customHeight="1" x14ac:dyDescent="0.25">
      <c r="A1683" s="3">
        <v>1681</v>
      </c>
      <c r="B1683" s="77" t="s">
        <v>3413</v>
      </c>
      <c r="C1683" s="77" t="s">
        <v>3414</v>
      </c>
      <c r="D1683" s="49">
        <v>7</v>
      </c>
      <c r="E1683" s="49" t="s">
        <v>33</v>
      </c>
      <c r="F1683" s="49" t="s">
        <v>49</v>
      </c>
      <c r="G1683" s="57" t="s">
        <v>756</v>
      </c>
      <c r="H1683" s="62">
        <v>42781</v>
      </c>
      <c r="I1683" s="53">
        <v>5680</v>
      </c>
      <c r="J1683" s="54" t="s">
        <v>22</v>
      </c>
      <c r="K1683" s="54" t="s">
        <v>22</v>
      </c>
      <c r="L1683" s="54" t="s">
        <v>22</v>
      </c>
      <c r="M1683" s="54" t="s">
        <v>22</v>
      </c>
      <c r="N1683" s="54" t="s">
        <v>22</v>
      </c>
      <c r="O1683" s="54" t="s">
        <v>22</v>
      </c>
      <c r="P1683" s="54" t="s">
        <v>22</v>
      </c>
      <c r="Q1683" s="54" t="s">
        <v>22</v>
      </c>
      <c r="R1683" s="49" t="s">
        <v>23</v>
      </c>
      <c r="S1683" s="49">
        <v>9805645552</v>
      </c>
      <c r="T1683" s="49" t="s">
        <v>25</v>
      </c>
    </row>
    <row r="1684" spans="1:20" s="69" customFormat="1" ht="30" customHeight="1" x14ac:dyDescent="0.25">
      <c r="A1684" s="3">
        <v>1682</v>
      </c>
      <c r="B1684" s="77" t="s">
        <v>3415</v>
      </c>
      <c r="C1684" s="77" t="s">
        <v>3416</v>
      </c>
      <c r="D1684" s="49">
        <v>13</v>
      </c>
      <c r="E1684" s="49" t="s">
        <v>19</v>
      </c>
      <c r="F1684" s="49" t="s">
        <v>49</v>
      </c>
      <c r="G1684" s="57" t="s">
        <v>174</v>
      </c>
      <c r="H1684" s="62">
        <v>42781</v>
      </c>
      <c r="I1684" s="53">
        <v>897</v>
      </c>
      <c r="J1684" s="54" t="s">
        <v>22</v>
      </c>
      <c r="K1684" s="54" t="s">
        <v>22</v>
      </c>
      <c r="L1684" s="54" t="s">
        <v>22</v>
      </c>
      <c r="M1684" s="54" t="s">
        <v>22</v>
      </c>
      <c r="N1684" s="54" t="s">
        <v>22</v>
      </c>
      <c r="O1684" s="54" t="s">
        <v>22</v>
      </c>
      <c r="P1684" s="54" t="s">
        <v>22</v>
      </c>
      <c r="Q1684" s="54" t="s">
        <v>22</v>
      </c>
      <c r="R1684" s="49" t="s">
        <v>212</v>
      </c>
      <c r="S1684" s="49">
        <v>9418176809</v>
      </c>
      <c r="T1684" s="49" t="s">
        <v>30</v>
      </c>
    </row>
    <row r="1685" spans="1:20" s="69" customFormat="1" ht="30" customHeight="1" x14ac:dyDescent="0.25">
      <c r="A1685" s="3">
        <v>1683</v>
      </c>
      <c r="B1685" s="77" t="s">
        <v>3417</v>
      </c>
      <c r="C1685" s="77" t="s">
        <v>3401</v>
      </c>
      <c r="D1685" s="49">
        <v>9</v>
      </c>
      <c r="E1685" s="49" t="s">
        <v>19</v>
      </c>
      <c r="F1685" s="49" t="s">
        <v>49</v>
      </c>
      <c r="G1685" s="57" t="s">
        <v>1084</v>
      </c>
      <c r="H1685" s="62">
        <v>42781</v>
      </c>
      <c r="I1685" s="53">
        <v>4500</v>
      </c>
      <c r="J1685" s="54" t="s">
        <v>22</v>
      </c>
      <c r="K1685" s="54" t="s">
        <v>22</v>
      </c>
      <c r="L1685" s="54" t="s">
        <v>22</v>
      </c>
      <c r="M1685" s="54" t="s">
        <v>22</v>
      </c>
      <c r="N1685" s="54" t="s">
        <v>22</v>
      </c>
      <c r="O1685" s="54" t="s">
        <v>22</v>
      </c>
      <c r="P1685" s="54" t="s">
        <v>22</v>
      </c>
      <c r="Q1685" s="54" t="s">
        <v>22</v>
      </c>
      <c r="R1685" s="49" t="s">
        <v>36</v>
      </c>
      <c r="S1685" s="49" t="s">
        <v>24</v>
      </c>
      <c r="T1685" s="49" t="s">
        <v>531</v>
      </c>
    </row>
    <row r="1686" spans="1:20" s="69" customFormat="1" ht="30" customHeight="1" x14ac:dyDescent="0.25">
      <c r="A1686" s="3">
        <v>1684</v>
      </c>
      <c r="B1686" s="77" t="s">
        <v>3418</v>
      </c>
      <c r="C1686" s="77" t="s">
        <v>3419</v>
      </c>
      <c r="D1686" s="49">
        <v>10</v>
      </c>
      <c r="E1686" s="49" t="s">
        <v>19</v>
      </c>
      <c r="F1686" s="49" t="s">
        <v>49</v>
      </c>
      <c r="G1686" s="57" t="s">
        <v>1015</v>
      </c>
      <c r="H1686" s="62">
        <v>42781</v>
      </c>
      <c r="I1686" s="53">
        <v>2840</v>
      </c>
      <c r="J1686" s="54" t="s">
        <v>22</v>
      </c>
      <c r="K1686" s="54" t="s">
        <v>22</v>
      </c>
      <c r="L1686" s="54" t="s">
        <v>22</v>
      </c>
      <c r="M1686" s="54" t="s">
        <v>22</v>
      </c>
      <c r="N1686" s="54" t="s">
        <v>22</v>
      </c>
      <c r="O1686" s="54" t="s">
        <v>22</v>
      </c>
      <c r="P1686" s="54" t="s">
        <v>22</v>
      </c>
      <c r="Q1686" s="54" t="s">
        <v>22</v>
      </c>
      <c r="R1686" s="49" t="s">
        <v>36</v>
      </c>
      <c r="S1686" s="49">
        <v>9816247604</v>
      </c>
      <c r="T1686" s="49" t="s">
        <v>25</v>
      </c>
    </row>
    <row r="1687" spans="1:20" s="84" customFormat="1" ht="30" customHeight="1" x14ac:dyDescent="0.25">
      <c r="A1687" s="3">
        <v>1685</v>
      </c>
      <c r="B1687" s="70" t="s">
        <v>3420</v>
      </c>
      <c r="C1687" s="70" t="s">
        <v>3401</v>
      </c>
      <c r="D1687" s="71">
        <v>15</v>
      </c>
      <c r="E1687" s="71" t="s">
        <v>33</v>
      </c>
      <c r="F1687" s="71" t="s">
        <v>49</v>
      </c>
      <c r="G1687" s="87" t="s">
        <v>3273</v>
      </c>
      <c r="H1687" s="72">
        <v>42781</v>
      </c>
      <c r="I1687" s="45">
        <v>2600</v>
      </c>
      <c r="J1687" s="46" t="s">
        <v>22</v>
      </c>
      <c r="K1687" s="46" t="s">
        <v>22</v>
      </c>
      <c r="L1687" s="46" t="s">
        <v>22</v>
      </c>
      <c r="M1687" s="46" t="s">
        <v>22</v>
      </c>
      <c r="N1687" s="46" t="s">
        <v>22</v>
      </c>
      <c r="O1687" s="46" t="s">
        <v>22</v>
      </c>
      <c r="P1687" s="46" t="s">
        <v>22</v>
      </c>
      <c r="Q1687" s="46" t="s">
        <v>22</v>
      </c>
      <c r="R1687" s="71" t="s">
        <v>36</v>
      </c>
      <c r="S1687" s="71" t="s">
        <v>24</v>
      </c>
      <c r="T1687" s="71" t="s">
        <v>531</v>
      </c>
    </row>
    <row r="1688" spans="1:20" s="84" customFormat="1" ht="30" customHeight="1" x14ac:dyDescent="0.25">
      <c r="A1688" s="3">
        <v>1686</v>
      </c>
      <c r="B1688" s="70" t="s">
        <v>3421</v>
      </c>
      <c r="C1688" s="70" t="s">
        <v>3422</v>
      </c>
      <c r="D1688" s="71">
        <v>13</v>
      </c>
      <c r="E1688" s="71" t="s">
        <v>19</v>
      </c>
      <c r="F1688" s="71" t="s">
        <v>42</v>
      </c>
      <c r="G1688" s="87" t="s">
        <v>3273</v>
      </c>
      <c r="H1688" s="72">
        <v>42781</v>
      </c>
      <c r="I1688" s="45">
        <v>2600</v>
      </c>
      <c r="J1688" s="46" t="s">
        <v>22</v>
      </c>
      <c r="K1688" s="46" t="s">
        <v>22</v>
      </c>
      <c r="L1688" s="46" t="s">
        <v>22</v>
      </c>
      <c r="M1688" s="46" t="s">
        <v>22</v>
      </c>
      <c r="N1688" s="46" t="s">
        <v>22</v>
      </c>
      <c r="O1688" s="46" t="s">
        <v>22</v>
      </c>
      <c r="P1688" s="46" t="s">
        <v>22</v>
      </c>
      <c r="Q1688" s="46" t="s">
        <v>22</v>
      </c>
      <c r="R1688" s="71" t="s">
        <v>36</v>
      </c>
      <c r="S1688" s="71">
        <v>9817778578</v>
      </c>
      <c r="T1688" s="71" t="s">
        <v>531</v>
      </c>
    </row>
    <row r="1689" spans="1:20" s="84" customFormat="1" ht="30" customHeight="1" x14ac:dyDescent="0.25">
      <c r="A1689" s="3">
        <v>1687</v>
      </c>
      <c r="B1689" s="70" t="s">
        <v>3423</v>
      </c>
      <c r="C1689" s="70" t="s">
        <v>3401</v>
      </c>
      <c r="D1689" s="71">
        <v>10</v>
      </c>
      <c r="E1689" s="71" t="s">
        <v>19</v>
      </c>
      <c r="F1689" s="71" t="s">
        <v>49</v>
      </c>
      <c r="G1689" s="87" t="s">
        <v>3273</v>
      </c>
      <c r="H1689" s="72">
        <v>42781</v>
      </c>
      <c r="I1689" s="45">
        <v>2600</v>
      </c>
      <c r="J1689" s="46" t="s">
        <v>22</v>
      </c>
      <c r="K1689" s="46" t="s">
        <v>22</v>
      </c>
      <c r="L1689" s="46" t="s">
        <v>22</v>
      </c>
      <c r="M1689" s="46" t="s">
        <v>22</v>
      </c>
      <c r="N1689" s="46" t="s">
        <v>22</v>
      </c>
      <c r="O1689" s="46" t="s">
        <v>22</v>
      </c>
      <c r="P1689" s="46" t="s">
        <v>22</v>
      </c>
      <c r="Q1689" s="46" t="s">
        <v>22</v>
      </c>
      <c r="R1689" s="71" t="s">
        <v>36</v>
      </c>
      <c r="S1689" s="71">
        <v>9857120086</v>
      </c>
      <c r="T1689" s="71" t="s">
        <v>531</v>
      </c>
    </row>
    <row r="1690" spans="1:20" s="84" customFormat="1" ht="30" customHeight="1" x14ac:dyDescent="0.25">
      <c r="A1690" s="3">
        <v>1688</v>
      </c>
      <c r="B1690" s="70" t="s">
        <v>3424</v>
      </c>
      <c r="C1690" s="70" t="s">
        <v>3401</v>
      </c>
      <c r="D1690" s="71">
        <v>14</v>
      </c>
      <c r="E1690" s="71" t="s">
        <v>33</v>
      </c>
      <c r="F1690" s="71" t="s">
        <v>49</v>
      </c>
      <c r="G1690" s="87" t="s">
        <v>3273</v>
      </c>
      <c r="H1690" s="72">
        <v>42781</v>
      </c>
      <c r="I1690" s="45">
        <v>2600</v>
      </c>
      <c r="J1690" s="46" t="s">
        <v>22</v>
      </c>
      <c r="K1690" s="46" t="s">
        <v>22</v>
      </c>
      <c r="L1690" s="46" t="s">
        <v>22</v>
      </c>
      <c r="M1690" s="46" t="s">
        <v>22</v>
      </c>
      <c r="N1690" s="46" t="s">
        <v>22</v>
      </c>
      <c r="O1690" s="46" t="s">
        <v>22</v>
      </c>
      <c r="P1690" s="46" t="s">
        <v>22</v>
      </c>
      <c r="Q1690" s="46" t="s">
        <v>22</v>
      </c>
      <c r="R1690" s="71" t="s">
        <v>36</v>
      </c>
      <c r="S1690" s="71">
        <v>9857120086</v>
      </c>
      <c r="T1690" s="71" t="s">
        <v>531</v>
      </c>
    </row>
    <row r="1691" spans="1:20" s="84" customFormat="1" ht="30" customHeight="1" x14ac:dyDescent="0.25">
      <c r="A1691" s="3">
        <v>1689</v>
      </c>
      <c r="B1691" s="70" t="s">
        <v>3425</v>
      </c>
      <c r="C1691" s="70" t="s">
        <v>3401</v>
      </c>
      <c r="D1691" s="71">
        <v>14</v>
      </c>
      <c r="E1691" s="71" t="s">
        <v>19</v>
      </c>
      <c r="F1691" s="71" t="s">
        <v>49</v>
      </c>
      <c r="G1691" s="87" t="s">
        <v>3273</v>
      </c>
      <c r="H1691" s="72">
        <v>42781</v>
      </c>
      <c r="I1691" s="45">
        <v>2600</v>
      </c>
      <c r="J1691" s="46" t="s">
        <v>22</v>
      </c>
      <c r="K1691" s="46" t="s">
        <v>22</v>
      </c>
      <c r="L1691" s="46" t="s">
        <v>22</v>
      </c>
      <c r="M1691" s="46" t="s">
        <v>22</v>
      </c>
      <c r="N1691" s="46" t="s">
        <v>22</v>
      </c>
      <c r="O1691" s="46" t="s">
        <v>22</v>
      </c>
      <c r="P1691" s="46" t="s">
        <v>22</v>
      </c>
      <c r="Q1691" s="46" t="s">
        <v>22</v>
      </c>
      <c r="R1691" s="71" t="s">
        <v>36</v>
      </c>
      <c r="S1691" s="71">
        <v>9857120086</v>
      </c>
      <c r="T1691" s="71" t="s">
        <v>531</v>
      </c>
    </row>
    <row r="1692" spans="1:20" s="84" customFormat="1" ht="30" customHeight="1" x14ac:dyDescent="0.25">
      <c r="A1692" s="3">
        <v>1690</v>
      </c>
      <c r="B1692" s="70" t="s">
        <v>3426</v>
      </c>
      <c r="C1692" s="70" t="s">
        <v>3401</v>
      </c>
      <c r="D1692" s="71">
        <v>9</v>
      </c>
      <c r="E1692" s="71" t="s">
        <v>19</v>
      </c>
      <c r="F1692" s="71" t="s">
        <v>49</v>
      </c>
      <c r="G1692" s="87" t="s">
        <v>1084</v>
      </c>
      <c r="H1692" s="72">
        <v>42781</v>
      </c>
      <c r="I1692" s="45">
        <v>4500</v>
      </c>
      <c r="J1692" s="46" t="s">
        <v>22</v>
      </c>
      <c r="K1692" s="46" t="s">
        <v>22</v>
      </c>
      <c r="L1692" s="46" t="s">
        <v>22</v>
      </c>
      <c r="M1692" s="46" t="s">
        <v>22</v>
      </c>
      <c r="N1692" s="46" t="s">
        <v>22</v>
      </c>
      <c r="O1692" s="46" t="s">
        <v>22</v>
      </c>
      <c r="P1692" s="46" t="s">
        <v>22</v>
      </c>
      <c r="Q1692" s="46" t="s">
        <v>22</v>
      </c>
      <c r="R1692" s="71" t="s">
        <v>36</v>
      </c>
      <c r="S1692" s="71">
        <v>9857120086</v>
      </c>
      <c r="T1692" s="71" t="s">
        <v>531</v>
      </c>
    </row>
    <row r="1693" spans="1:20" s="84" customFormat="1" ht="30" customHeight="1" x14ac:dyDescent="0.25">
      <c r="A1693" s="3">
        <v>1691</v>
      </c>
      <c r="B1693" s="70" t="s">
        <v>3427</v>
      </c>
      <c r="C1693" s="70" t="s">
        <v>3403</v>
      </c>
      <c r="D1693" s="71">
        <v>12</v>
      </c>
      <c r="E1693" s="71" t="s">
        <v>33</v>
      </c>
      <c r="F1693" s="71" t="s">
        <v>49</v>
      </c>
      <c r="G1693" s="87" t="s">
        <v>1084</v>
      </c>
      <c r="H1693" s="72">
        <v>42781</v>
      </c>
      <c r="I1693" s="45">
        <v>4500</v>
      </c>
      <c r="J1693" s="46" t="s">
        <v>22</v>
      </c>
      <c r="K1693" s="46" t="s">
        <v>22</v>
      </c>
      <c r="L1693" s="46" t="s">
        <v>22</v>
      </c>
      <c r="M1693" s="46" t="s">
        <v>22</v>
      </c>
      <c r="N1693" s="46" t="s">
        <v>22</v>
      </c>
      <c r="O1693" s="46" t="s">
        <v>22</v>
      </c>
      <c r="P1693" s="46" t="s">
        <v>22</v>
      </c>
      <c r="Q1693" s="46" t="s">
        <v>22</v>
      </c>
      <c r="R1693" s="71" t="s">
        <v>36</v>
      </c>
      <c r="S1693" s="71">
        <v>9736757303</v>
      </c>
      <c r="T1693" s="71" t="s">
        <v>531</v>
      </c>
    </row>
    <row r="1694" spans="1:20" s="84" customFormat="1" ht="30" customHeight="1" x14ac:dyDescent="0.25">
      <c r="A1694" s="3">
        <v>1692</v>
      </c>
      <c r="B1694" s="70" t="s">
        <v>1734</v>
      </c>
      <c r="C1694" s="70" t="s">
        <v>3428</v>
      </c>
      <c r="D1694" s="71">
        <v>6</v>
      </c>
      <c r="E1694" s="71" t="s">
        <v>19</v>
      </c>
      <c r="F1694" s="71" t="s">
        <v>49</v>
      </c>
      <c r="G1694" s="87" t="s">
        <v>1084</v>
      </c>
      <c r="H1694" s="72">
        <v>42781</v>
      </c>
      <c r="I1694" s="45">
        <v>4500</v>
      </c>
      <c r="J1694" s="46" t="s">
        <v>22</v>
      </c>
      <c r="K1694" s="46" t="s">
        <v>22</v>
      </c>
      <c r="L1694" s="46" t="s">
        <v>22</v>
      </c>
      <c r="M1694" s="46" t="s">
        <v>22</v>
      </c>
      <c r="N1694" s="46" t="s">
        <v>22</v>
      </c>
      <c r="O1694" s="46" t="s">
        <v>22</v>
      </c>
      <c r="P1694" s="46" t="s">
        <v>22</v>
      </c>
      <c r="Q1694" s="46" t="s">
        <v>22</v>
      </c>
      <c r="R1694" s="71" t="s">
        <v>36</v>
      </c>
      <c r="S1694" s="71">
        <v>9816393174</v>
      </c>
      <c r="T1694" s="71" t="s">
        <v>531</v>
      </c>
    </row>
    <row r="1695" spans="1:20" s="69" customFormat="1" ht="30" customHeight="1" x14ac:dyDescent="0.25">
      <c r="A1695" s="3">
        <v>1693</v>
      </c>
      <c r="B1695" s="77" t="s">
        <v>3429</v>
      </c>
      <c r="C1695" s="77" t="s">
        <v>1453</v>
      </c>
      <c r="D1695" s="49">
        <v>9</v>
      </c>
      <c r="E1695" s="49" t="s">
        <v>33</v>
      </c>
      <c r="F1695" s="49" t="s">
        <v>42</v>
      </c>
      <c r="G1695" s="57" t="s">
        <v>3430</v>
      </c>
      <c r="H1695" s="62">
        <v>42781</v>
      </c>
      <c r="I1695" s="53">
        <v>1923</v>
      </c>
      <c r="J1695" s="54" t="s">
        <v>22</v>
      </c>
      <c r="K1695" s="54" t="s">
        <v>22</v>
      </c>
      <c r="L1695" s="54" t="s">
        <v>22</v>
      </c>
      <c r="M1695" s="54" t="s">
        <v>22</v>
      </c>
      <c r="N1695" s="54" t="s">
        <v>22</v>
      </c>
      <c r="O1695" s="54" t="s">
        <v>22</v>
      </c>
      <c r="P1695" s="54" t="s">
        <v>22</v>
      </c>
      <c r="Q1695" s="54" t="s">
        <v>22</v>
      </c>
      <c r="R1695" s="49" t="s">
        <v>36</v>
      </c>
      <c r="S1695" s="49">
        <v>9418808545</v>
      </c>
      <c r="T1695" s="49" t="s">
        <v>30</v>
      </c>
    </row>
    <row r="1696" spans="1:20" s="69" customFormat="1" ht="30" customHeight="1" x14ac:dyDescent="0.25">
      <c r="A1696" s="3">
        <v>1694</v>
      </c>
      <c r="B1696" s="77" t="s">
        <v>3431</v>
      </c>
      <c r="C1696" s="77" t="s">
        <v>3401</v>
      </c>
      <c r="D1696" s="49">
        <v>10</v>
      </c>
      <c r="E1696" s="49" t="s">
        <v>33</v>
      </c>
      <c r="F1696" s="49" t="s">
        <v>49</v>
      </c>
      <c r="G1696" s="57" t="s">
        <v>3273</v>
      </c>
      <c r="H1696" s="62">
        <v>42781</v>
      </c>
      <c r="I1696" s="53">
        <v>2600</v>
      </c>
      <c r="J1696" s="54" t="s">
        <v>22</v>
      </c>
      <c r="K1696" s="54" t="s">
        <v>22</v>
      </c>
      <c r="L1696" s="54" t="s">
        <v>22</v>
      </c>
      <c r="M1696" s="54" t="s">
        <v>22</v>
      </c>
      <c r="N1696" s="54" t="s">
        <v>22</v>
      </c>
      <c r="O1696" s="54" t="s">
        <v>22</v>
      </c>
      <c r="P1696" s="54" t="s">
        <v>22</v>
      </c>
      <c r="Q1696" s="54" t="s">
        <v>22</v>
      </c>
      <c r="R1696" s="49" t="s">
        <v>36</v>
      </c>
      <c r="S1696" s="49" t="s">
        <v>24</v>
      </c>
      <c r="T1696" s="49" t="s">
        <v>531</v>
      </c>
    </row>
    <row r="1697" spans="1:20" s="69" customFormat="1" ht="30" customHeight="1" x14ac:dyDescent="0.25">
      <c r="A1697" s="3">
        <v>1695</v>
      </c>
      <c r="B1697" s="77" t="s">
        <v>3432</v>
      </c>
      <c r="C1697" s="77" t="s">
        <v>3433</v>
      </c>
      <c r="D1697" s="49">
        <v>6</v>
      </c>
      <c r="E1697" s="49" t="s">
        <v>19</v>
      </c>
      <c r="F1697" s="49" t="s">
        <v>49</v>
      </c>
      <c r="G1697" s="57" t="s">
        <v>1084</v>
      </c>
      <c r="H1697" s="62">
        <v>42781</v>
      </c>
      <c r="I1697" s="53">
        <v>4500</v>
      </c>
      <c r="J1697" s="54" t="s">
        <v>22</v>
      </c>
      <c r="K1697" s="54" t="s">
        <v>22</v>
      </c>
      <c r="L1697" s="54" t="s">
        <v>22</v>
      </c>
      <c r="M1697" s="54" t="s">
        <v>22</v>
      </c>
      <c r="N1697" s="54" t="s">
        <v>22</v>
      </c>
      <c r="O1697" s="54" t="s">
        <v>22</v>
      </c>
      <c r="P1697" s="54" t="s">
        <v>22</v>
      </c>
      <c r="Q1697" s="54" t="s">
        <v>22</v>
      </c>
      <c r="R1697" s="49" t="s">
        <v>36</v>
      </c>
      <c r="S1697" s="49">
        <v>9817716258</v>
      </c>
      <c r="T1697" s="49" t="s">
        <v>531</v>
      </c>
    </row>
    <row r="1698" spans="1:20" s="38" customFormat="1" ht="30" customHeight="1" x14ac:dyDescent="0.25">
      <c r="A1698" s="3">
        <v>1696</v>
      </c>
      <c r="B1698" s="34" t="s">
        <v>3478</v>
      </c>
      <c r="C1698" s="34" t="s">
        <v>3479</v>
      </c>
      <c r="D1698" s="33">
        <v>71</v>
      </c>
      <c r="E1698" s="33" t="s">
        <v>19</v>
      </c>
      <c r="F1698" s="33" t="s">
        <v>49</v>
      </c>
      <c r="G1698" s="20" t="s">
        <v>3480</v>
      </c>
      <c r="H1698" s="42">
        <v>42785</v>
      </c>
      <c r="I1698" s="26">
        <f>994*2+875</f>
        <v>2863</v>
      </c>
      <c r="J1698" s="8" t="s">
        <v>22</v>
      </c>
      <c r="K1698" s="8" t="s">
        <v>22</v>
      </c>
      <c r="L1698" s="8" t="s">
        <v>22</v>
      </c>
      <c r="M1698" s="8" t="s">
        <v>22</v>
      </c>
      <c r="N1698" s="8" t="s">
        <v>22</v>
      </c>
      <c r="O1698" s="8" t="s">
        <v>22</v>
      </c>
      <c r="P1698" s="8" t="s">
        <v>22</v>
      </c>
      <c r="Q1698" s="8" t="s">
        <v>22</v>
      </c>
      <c r="R1698" s="33" t="s">
        <v>177</v>
      </c>
      <c r="S1698" s="33">
        <v>9805220483</v>
      </c>
      <c r="T1698" s="33" t="s">
        <v>351</v>
      </c>
    </row>
    <row r="1699" spans="1:20" s="38" customFormat="1" ht="30" customHeight="1" x14ac:dyDescent="0.25">
      <c r="A1699" s="3">
        <v>1697</v>
      </c>
      <c r="B1699" s="34" t="s">
        <v>3481</v>
      </c>
      <c r="C1699" s="34" t="s">
        <v>3482</v>
      </c>
      <c r="D1699" s="33">
        <v>74</v>
      </c>
      <c r="E1699" s="33" t="s">
        <v>19</v>
      </c>
      <c r="F1699" s="33" t="s">
        <v>42</v>
      </c>
      <c r="G1699" s="20" t="s">
        <v>654</v>
      </c>
      <c r="H1699" s="42">
        <v>42785</v>
      </c>
      <c r="I1699" s="26">
        <f>875+420</f>
        <v>1295</v>
      </c>
      <c r="J1699" s="8" t="s">
        <v>22</v>
      </c>
      <c r="K1699" s="8" t="s">
        <v>22</v>
      </c>
      <c r="L1699" s="8" t="s">
        <v>22</v>
      </c>
      <c r="M1699" s="8" t="s">
        <v>22</v>
      </c>
      <c r="N1699" s="8" t="s">
        <v>22</v>
      </c>
      <c r="O1699" s="8" t="s">
        <v>22</v>
      </c>
      <c r="P1699" s="8" t="s">
        <v>22</v>
      </c>
      <c r="Q1699" s="8" t="s">
        <v>22</v>
      </c>
      <c r="R1699" s="33" t="s">
        <v>23</v>
      </c>
      <c r="S1699" s="33">
        <v>8894551070</v>
      </c>
      <c r="T1699" s="33" t="s">
        <v>25</v>
      </c>
    </row>
    <row r="1700" spans="1:20" s="38" customFormat="1" ht="30" customHeight="1" x14ac:dyDescent="0.25">
      <c r="A1700" s="3">
        <v>1698</v>
      </c>
      <c r="B1700" s="34" t="s">
        <v>3483</v>
      </c>
      <c r="C1700" s="34" t="s">
        <v>3482</v>
      </c>
      <c r="D1700" s="33">
        <v>80</v>
      </c>
      <c r="E1700" s="33" t="s">
        <v>19</v>
      </c>
      <c r="F1700" s="33" t="s">
        <v>42</v>
      </c>
      <c r="G1700" s="20" t="s">
        <v>695</v>
      </c>
      <c r="H1700" s="42">
        <v>42785</v>
      </c>
      <c r="I1700" s="26">
        <f>875+420</f>
        <v>1295</v>
      </c>
      <c r="J1700" s="8" t="s">
        <v>22</v>
      </c>
      <c r="K1700" s="8" t="s">
        <v>22</v>
      </c>
      <c r="L1700" s="8" t="s">
        <v>22</v>
      </c>
      <c r="M1700" s="8" t="s">
        <v>22</v>
      </c>
      <c r="N1700" s="8" t="s">
        <v>22</v>
      </c>
      <c r="O1700" s="8" t="s">
        <v>22</v>
      </c>
      <c r="P1700" s="8" t="s">
        <v>22</v>
      </c>
      <c r="Q1700" s="8" t="s">
        <v>22</v>
      </c>
      <c r="R1700" s="33" t="s">
        <v>23</v>
      </c>
      <c r="S1700" s="33">
        <v>8894551010</v>
      </c>
      <c r="T1700" s="33" t="s">
        <v>25</v>
      </c>
    </row>
    <row r="1701" spans="1:20" s="38" customFormat="1" ht="30" customHeight="1" x14ac:dyDescent="0.25">
      <c r="A1701" s="3">
        <v>1699</v>
      </c>
      <c r="B1701" s="34" t="s">
        <v>3484</v>
      </c>
      <c r="C1701" s="34" t="s">
        <v>3485</v>
      </c>
      <c r="D1701" s="33">
        <v>22</v>
      </c>
      <c r="E1701" s="33" t="s">
        <v>19</v>
      </c>
      <c r="F1701" s="33" t="s">
        <v>106</v>
      </c>
      <c r="G1701" s="20" t="s">
        <v>35</v>
      </c>
      <c r="H1701" s="42">
        <v>42785</v>
      </c>
      <c r="I1701" s="26">
        <v>6900</v>
      </c>
      <c r="J1701" s="8" t="s">
        <v>22</v>
      </c>
      <c r="K1701" s="8" t="s">
        <v>22</v>
      </c>
      <c r="L1701" s="8" t="s">
        <v>22</v>
      </c>
      <c r="M1701" s="8" t="s">
        <v>22</v>
      </c>
      <c r="N1701" s="8" t="s">
        <v>22</v>
      </c>
      <c r="O1701" s="8" t="s">
        <v>22</v>
      </c>
      <c r="P1701" s="8" t="s">
        <v>22</v>
      </c>
      <c r="Q1701" s="8" t="s">
        <v>22</v>
      </c>
      <c r="R1701" s="33" t="s">
        <v>36</v>
      </c>
      <c r="S1701" s="33">
        <v>9736944673</v>
      </c>
      <c r="T1701" s="33" t="s">
        <v>30</v>
      </c>
    </row>
    <row r="1702" spans="1:20" s="38" customFormat="1" ht="30" customHeight="1" x14ac:dyDescent="0.25">
      <c r="A1702" s="3">
        <v>1700</v>
      </c>
      <c r="B1702" s="34" t="s">
        <v>3486</v>
      </c>
      <c r="C1702" s="34" t="s">
        <v>2930</v>
      </c>
      <c r="D1702" s="33">
        <v>74</v>
      </c>
      <c r="E1702" s="33" t="s">
        <v>19</v>
      </c>
      <c r="F1702" s="33" t="s">
        <v>49</v>
      </c>
      <c r="G1702" s="20" t="s">
        <v>88</v>
      </c>
      <c r="H1702" s="42">
        <v>42785</v>
      </c>
      <c r="I1702" s="26">
        <v>875</v>
      </c>
      <c r="J1702" s="8" t="s">
        <v>22</v>
      </c>
      <c r="K1702" s="8" t="s">
        <v>22</v>
      </c>
      <c r="L1702" s="8" t="s">
        <v>22</v>
      </c>
      <c r="M1702" s="8" t="s">
        <v>22</v>
      </c>
      <c r="N1702" s="8" t="s">
        <v>22</v>
      </c>
      <c r="O1702" s="8" t="s">
        <v>22</v>
      </c>
      <c r="P1702" s="8" t="s">
        <v>22</v>
      </c>
      <c r="Q1702" s="8" t="s">
        <v>22</v>
      </c>
      <c r="R1702" s="33" t="s">
        <v>23</v>
      </c>
      <c r="S1702" s="33">
        <v>8988153841</v>
      </c>
      <c r="T1702" s="33" t="s">
        <v>25</v>
      </c>
    </row>
    <row r="1703" spans="1:20" s="38" customFormat="1" ht="30" customHeight="1" x14ac:dyDescent="0.25">
      <c r="A1703" s="3">
        <v>1701</v>
      </c>
      <c r="B1703" s="34" t="s">
        <v>3487</v>
      </c>
      <c r="C1703" s="34" t="s">
        <v>3488</v>
      </c>
      <c r="D1703" s="33">
        <v>42</v>
      </c>
      <c r="E1703" s="33" t="s">
        <v>19</v>
      </c>
      <c r="F1703" s="33" t="s">
        <v>49</v>
      </c>
      <c r="G1703" s="20" t="s">
        <v>3287</v>
      </c>
      <c r="H1703" s="42">
        <v>42785</v>
      </c>
      <c r="I1703" s="26">
        <v>420</v>
      </c>
      <c r="J1703" s="8" t="s">
        <v>22</v>
      </c>
      <c r="K1703" s="8" t="s">
        <v>22</v>
      </c>
      <c r="L1703" s="8" t="s">
        <v>22</v>
      </c>
      <c r="M1703" s="8" t="s">
        <v>22</v>
      </c>
      <c r="N1703" s="8" t="s">
        <v>22</v>
      </c>
      <c r="O1703" s="8" t="s">
        <v>22</v>
      </c>
      <c r="P1703" s="8" t="s">
        <v>22</v>
      </c>
      <c r="Q1703" s="8" t="s">
        <v>22</v>
      </c>
      <c r="R1703" s="33" t="s">
        <v>23</v>
      </c>
      <c r="S1703" s="33">
        <v>9805344551</v>
      </c>
      <c r="T1703" s="33" t="s">
        <v>30</v>
      </c>
    </row>
    <row r="1704" spans="1:20" s="38" customFormat="1" ht="30" customHeight="1" x14ac:dyDescent="0.25">
      <c r="A1704" s="3">
        <v>1702</v>
      </c>
      <c r="B1704" s="34" t="s">
        <v>3489</v>
      </c>
      <c r="C1704" s="34" t="s">
        <v>3482</v>
      </c>
      <c r="D1704" s="33">
        <v>71</v>
      </c>
      <c r="E1704" s="33" t="s">
        <v>19</v>
      </c>
      <c r="F1704" s="33" t="s">
        <v>42</v>
      </c>
      <c r="G1704" s="20" t="s">
        <v>88</v>
      </c>
      <c r="H1704" s="42">
        <v>42785</v>
      </c>
      <c r="I1704" s="26">
        <v>875</v>
      </c>
      <c r="J1704" s="8" t="s">
        <v>22</v>
      </c>
      <c r="K1704" s="8" t="s">
        <v>22</v>
      </c>
      <c r="L1704" s="8" t="s">
        <v>22</v>
      </c>
      <c r="M1704" s="8" t="s">
        <v>22</v>
      </c>
      <c r="N1704" s="8" t="s">
        <v>22</v>
      </c>
      <c r="O1704" s="8" t="s">
        <v>22</v>
      </c>
      <c r="P1704" s="8" t="s">
        <v>22</v>
      </c>
      <c r="Q1704" s="8" t="s">
        <v>22</v>
      </c>
      <c r="R1704" s="33" t="s">
        <v>177</v>
      </c>
      <c r="S1704" s="33">
        <v>9805980463</v>
      </c>
      <c r="T1704" s="33" t="s">
        <v>25</v>
      </c>
    </row>
    <row r="1705" spans="1:20" s="38" customFormat="1" ht="30" customHeight="1" x14ac:dyDescent="0.25">
      <c r="A1705" s="3">
        <v>1703</v>
      </c>
      <c r="B1705" s="34" t="s">
        <v>3490</v>
      </c>
      <c r="C1705" s="34" t="s">
        <v>3491</v>
      </c>
      <c r="D1705" s="33">
        <v>70</v>
      </c>
      <c r="E1705" s="33" t="s">
        <v>19</v>
      </c>
      <c r="F1705" s="33" t="s">
        <v>42</v>
      </c>
      <c r="G1705" s="20" t="s">
        <v>88</v>
      </c>
      <c r="H1705" s="42">
        <v>42785</v>
      </c>
      <c r="I1705" s="26">
        <v>875</v>
      </c>
      <c r="J1705" s="8" t="s">
        <v>22</v>
      </c>
      <c r="K1705" s="8" t="s">
        <v>22</v>
      </c>
      <c r="L1705" s="8" t="s">
        <v>22</v>
      </c>
      <c r="M1705" s="8" t="s">
        <v>22</v>
      </c>
      <c r="N1705" s="8" t="s">
        <v>22</v>
      </c>
      <c r="O1705" s="8" t="s">
        <v>22</v>
      </c>
      <c r="P1705" s="8" t="s">
        <v>22</v>
      </c>
      <c r="Q1705" s="8" t="s">
        <v>22</v>
      </c>
      <c r="R1705" s="33" t="s">
        <v>36</v>
      </c>
      <c r="S1705" s="33">
        <v>8894551070</v>
      </c>
      <c r="T1705" s="33" t="s">
        <v>25</v>
      </c>
    </row>
    <row r="1706" spans="1:20" s="38" customFormat="1" ht="30" customHeight="1" x14ac:dyDescent="0.25">
      <c r="A1706" s="3">
        <v>1704</v>
      </c>
      <c r="B1706" s="34" t="s">
        <v>3492</v>
      </c>
      <c r="C1706" s="34" t="s">
        <v>413</v>
      </c>
      <c r="D1706" s="33">
        <v>57</v>
      </c>
      <c r="E1706" s="33" t="s">
        <v>33</v>
      </c>
      <c r="F1706" s="33" t="s">
        <v>42</v>
      </c>
      <c r="G1706" s="20" t="s">
        <v>88</v>
      </c>
      <c r="H1706" s="42">
        <v>42785</v>
      </c>
      <c r="I1706" s="26">
        <v>875</v>
      </c>
      <c r="J1706" s="8" t="s">
        <v>22</v>
      </c>
      <c r="K1706" s="8" t="s">
        <v>22</v>
      </c>
      <c r="L1706" s="8" t="s">
        <v>22</v>
      </c>
      <c r="M1706" s="8" t="s">
        <v>22</v>
      </c>
      <c r="N1706" s="8" t="s">
        <v>22</v>
      </c>
      <c r="O1706" s="8" t="s">
        <v>22</v>
      </c>
      <c r="P1706" s="8" t="s">
        <v>22</v>
      </c>
      <c r="Q1706" s="8" t="s">
        <v>22</v>
      </c>
      <c r="R1706" s="33" t="s">
        <v>23</v>
      </c>
      <c r="S1706" s="33" t="s">
        <v>24</v>
      </c>
      <c r="T1706" s="33" t="s">
        <v>25</v>
      </c>
    </row>
    <row r="1707" spans="1:20" s="38" customFormat="1" ht="30" customHeight="1" x14ac:dyDescent="0.25">
      <c r="A1707" s="3">
        <v>1705</v>
      </c>
      <c r="B1707" s="34" t="s">
        <v>3493</v>
      </c>
      <c r="C1707" s="34" t="s">
        <v>3494</v>
      </c>
      <c r="D1707" s="33">
        <v>56</v>
      </c>
      <c r="E1707" s="33" t="s">
        <v>33</v>
      </c>
      <c r="F1707" s="33" t="s">
        <v>42</v>
      </c>
      <c r="G1707" s="20" t="s">
        <v>88</v>
      </c>
      <c r="H1707" s="42">
        <v>42785</v>
      </c>
      <c r="I1707" s="26">
        <v>875</v>
      </c>
      <c r="J1707" s="8" t="s">
        <v>22</v>
      </c>
      <c r="K1707" s="8" t="s">
        <v>22</v>
      </c>
      <c r="L1707" s="8" t="s">
        <v>22</v>
      </c>
      <c r="M1707" s="8" t="s">
        <v>22</v>
      </c>
      <c r="N1707" s="8" t="s">
        <v>22</v>
      </c>
      <c r="O1707" s="8" t="s">
        <v>22</v>
      </c>
      <c r="P1707" s="8" t="s">
        <v>22</v>
      </c>
      <c r="Q1707" s="8" t="s">
        <v>22</v>
      </c>
      <c r="R1707" s="33" t="s">
        <v>23</v>
      </c>
      <c r="S1707" s="33">
        <v>9817448075</v>
      </c>
      <c r="T1707" s="33" t="s">
        <v>25</v>
      </c>
    </row>
    <row r="1708" spans="1:20" s="38" customFormat="1" ht="30" customHeight="1" x14ac:dyDescent="0.25">
      <c r="A1708" s="3">
        <v>1706</v>
      </c>
      <c r="B1708" s="34" t="s">
        <v>3500</v>
      </c>
      <c r="C1708" s="34" t="s">
        <v>3501</v>
      </c>
      <c r="D1708" s="33">
        <v>7</v>
      </c>
      <c r="E1708" s="33" t="s">
        <v>19</v>
      </c>
      <c r="F1708" s="33" t="s">
        <v>28</v>
      </c>
      <c r="G1708" s="7" t="s">
        <v>3352</v>
      </c>
      <c r="H1708" s="42">
        <v>42788</v>
      </c>
      <c r="I1708" s="26">
        <v>5550</v>
      </c>
      <c r="J1708" s="8" t="s">
        <v>22</v>
      </c>
      <c r="K1708" s="8" t="s">
        <v>22</v>
      </c>
      <c r="L1708" s="8" t="s">
        <v>22</v>
      </c>
      <c r="M1708" s="8" t="s">
        <v>22</v>
      </c>
      <c r="N1708" s="8" t="s">
        <v>22</v>
      </c>
      <c r="O1708" s="8" t="s">
        <v>22</v>
      </c>
      <c r="P1708" s="8" t="s">
        <v>22</v>
      </c>
      <c r="Q1708" s="8" t="s">
        <v>22</v>
      </c>
      <c r="R1708" s="33" t="s">
        <v>23</v>
      </c>
      <c r="S1708" s="33">
        <v>9805710451</v>
      </c>
      <c r="T1708" s="33" t="s">
        <v>531</v>
      </c>
    </row>
    <row r="1709" spans="1:20" s="38" customFormat="1" ht="30" customHeight="1" x14ac:dyDescent="0.25">
      <c r="A1709" s="3">
        <v>1707</v>
      </c>
      <c r="B1709" s="34" t="s">
        <v>3502</v>
      </c>
      <c r="C1709" s="34" t="s">
        <v>3503</v>
      </c>
      <c r="D1709" s="33">
        <v>20</v>
      </c>
      <c r="E1709" s="33" t="s">
        <v>19</v>
      </c>
      <c r="F1709" s="33" t="s">
        <v>49</v>
      </c>
      <c r="G1709" s="7" t="s">
        <v>3273</v>
      </c>
      <c r="H1709" s="42">
        <v>42788</v>
      </c>
      <c r="I1709" s="26">
        <v>2600</v>
      </c>
      <c r="J1709" s="8" t="s">
        <v>22</v>
      </c>
      <c r="K1709" s="8" t="s">
        <v>22</v>
      </c>
      <c r="L1709" s="8" t="s">
        <v>22</v>
      </c>
      <c r="M1709" s="8" t="s">
        <v>22</v>
      </c>
      <c r="N1709" s="8" t="s">
        <v>22</v>
      </c>
      <c r="O1709" s="8" t="s">
        <v>22</v>
      </c>
      <c r="P1709" s="8" t="s">
        <v>22</v>
      </c>
      <c r="Q1709" s="8" t="s">
        <v>22</v>
      </c>
      <c r="R1709" s="33" t="s">
        <v>23</v>
      </c>
      <c r="S1709" s="33">
        <v>8679197613</v>
      </c>
      <c r="T1709" s="33" t="s">
        <v>531</v>
      </c>
    </row>
    <row r="1710" spans="1:20" s="38" customFormat="1" ht="30" customHeight="1" x14ac:dyDescent="0.25">
      <c r="A1710" s="3">
        <v>1708</v>
      </c>
      <c r="B1710" s="34" t="s">
        <v>3504</v>
      </c>
      <c r="C1710" s="34" t="s">
        <v>3505</v>
      </c>
      <c r="D1710" s="33">
        <v>7</v>
      </c>
      <c r="E1710" s="33" t="s">
        <v>33</v>
      </c>
      <c r="F1710" s="33" t="s">
        <v>80</v>
      </c>
      <c r="G1710" s="7" t="s">
        <v>756</v>
      </c>
      <c r="H1710" s="42">
        <v>42788</v>
      </c>
      <c r="I1710" s="26">
        <f>2840*2</f>
        <v>5680</v>
      </c>
      <c r="J1710" s="8" t="s">
        <v>22</v>
      </c>
      <c r="K1710" s="8" t="s">
        <v>22</v>
      </c>
      <c r="L1710" s="8" t="s">
        <v>22</v>
      </c>
      <c r="M1710" s="8" t="s">
        <v>22</v>
      </c>
      <c r="N1710" s="8" t="s">
        <v>22</v>
      </c>
      <c r="O1710" s="8" t="s">
        <v>22</v>
      </c>
      <c r="P1710" s="8" t="s">
        <v>22</v>
      </c>
      <c r="Q1710" s="8" t="s">
        <v>22</v>
      </c>
      <c r="R1710" s="33" t="s">
        <v>36</v>
      </c>
      <c r="S1710" s="33">
        <v>9805224321</v>
      </c>
      <c r="T1710" s="33" t="s">
        <v>25</v>
      </c>
    </row>
    <row r="1711" spans="1:20" s="38" customFormat="1" ht="30" customHeight="1" x14ac:dyDescent="0.25">
      <c r="A1711" s="3">
        <v>1709</v>
      </c>
      <c r="B1711" s="34" t="s">
        <v>3506</v>
      </c>
      <c r="C1711" s="34" t="s">
        <v>3507</v>
      </c>
      <c r="D1711" s="33">
        <v>6</v>
      </c>
      <c r="E1711" s="33" t="s">
        <v>33</v>
      </c>
      <c r="F1711" s="33" t="s">
        <v>455</v>
      </c>
      <c r="G1711" s="7" t="s">
        <v>756</v>
      </c>
      <c r="H1711" s="42">
        <v>42788</v>
      </c>
      <c r="I1711" s="26">
        <f>2840*2</f>
        <v>5680</v>
      </c>
      <c r="J1711" s="8" t="s">
        <v>22</v>
      </c>
      <c r="K1711" s="8" t="s">
        <v>22</v>
      </c>
      <c r="L1711" s="8" t="s">
        <v>22</v>
      </c>
      <c r="M1711" s="8" t="s">
        <v>22</v>
      </c>
      <c r="N1711" s="8" t="s">
        <v>22</v>
      </c>
      <c r="O1711" s="8" t="s">
        <v>22</v>
      </c>
      <c r="P1711" s="8" t="s">
        <v>22</v>
      </c>
      <c r="Q1711" s="8" t="s">
        <v>22</v>
      </c>
      <c r="R1711" s="33" t="s">
        <v>23</v>
      </c>
      <c r="S1711" s="33">
        <v>8091300924</v>
      </c>
      <c r="T1711" s="33" t="s">
        <v>25</v>
      </c>
    </row>
    <row r="1712" spans="1:20" s="38" customFormat="1" ht="30" customHeight="1" x14ac:dyDescent="0.25">
      <c r="A1712" s="3">
        <v>1710</v>
      </c>
      <c r="B1712" s="34" t="s">
        <v>3508</v>
      </c>
      <c r="C1712" s="34" t="s">
        <v>3503</v>
      </c>
      <c r="D1712" s="33">
        <v>18</v>
      </c>
      <c r="E1712" s="33" t="s">
        <v>19</v>
      </c>
      <c r="F1712" s="33" t="s">
        <v>455</v>
      </c>
      <c r="G1712" s="7" t="s">
        <v>1084</v>
      </c>
      <c r="H1712" s="42">
        <v>42788</v>
      </c>
      <c r="I1712" s="26">
        <v>4500</v>
      </c>
      <c r="J1712" s="8" t="s">
        <v>22</v>
      </c>
      <c r="K1712" s="8" t="s">
        <v>22</v>
      </c>
      <c r="L1712" s="8" t="s">
        <v>22</v>
      </c>
      <c r="M1712" s="8" t="s">
        <v>22</v>
      </c>
      <c r="N1712" s="8" t="s">
        <v>22</v>
      </c>
      <c r="O1712" s="8" t="s">
        <v>22</v>
      </c>
      <c r="P1712" s="8" t="s">
        <v>22</v>
      </c>
      <c r="Q1712" s="8" t="s">
        <v>22</v>
      </c>
      <c r="R1712" s="33" t="s">
        <v>23</v>
      </c>
      <c r="S1712" s="33">
        <v>9816231625</v>
      </c>
      <c r="T1712" s="33" t="s">
        <v>531</v>
      </c>
    </row>
    <row r="1713" spans="1:20" s="38" customFormat="1" ht="30" customHeight="1" x14ac:dyDescent="0.25">
      <c r="A1713" s="3">
        <v>1711</v>
      </c>
      <c r="B1713" s="34" t="s">
        <v>3509</v>
      </c>
      <c r="C1713" s="34" t="s">
        <v>3503</v>
      </c>
      <c r="D1713" s="33">
        <v>15</v>
      </c>
      <c r="E1713" s="33" t="s">
        <v>19</v>
      </c>
      <c r="F1713" s="33" t="s">
        <v>3510</v>
      </c>
      <c r="G1713" s="7" t="s">
        <v>35</v>
      </c>
      <c r="H1713" s="42">
        <v>42788</v>
      </c>
      <c r="I1713" s="26">
        <v>6900</v>
      </c>
      <c r="J1713" s="8" t="s">
        <v>22</v>
      </c>
      <c r="K1713" s="8" t="s">
        <v>22</v>
      </c>
      <c r="L1713" s="8" t="s">
        <v>22</v>
      </c>
      <c r="M1713" s="8" t="s">
        <v>22</v>
      </c>
      <c r="N1713" s="8" t="s">
        <v>22</v>
      </c>
      <c r="O1713" s="8" t="s">
        <v>22</v>
      </c>
      <c r="P1713" s="8" t="s">
        <v>22</v>
      </c>
      <c r="Q1713" s="8" t="s">
        <v>22</v>
      </c>
      <c r="R1713" s="33" t="s">
        <v>36</v>
      </c>
      <c r="S1713" s="33">
        <v>9816362560</v>
      </c>
      <c r="T1713" s="33" t="s">
        <v>30</v>
      </c>
    </row>
    <row r="1714" spans="1:20" s="38" customFormat="1" ht="30" customHeight="1" x14ac:dyDescent="0.25">
      <c r="A1714" s="3">
        <v>1712</v>
      </c>
      <c r="B1714" s="34" t="s">
        <v>3511</v>
      </c>
      <c r="C1714" s="34" t="s">
        <v>3512</v>
      </c>
      <c r="D1714" s="33">
        <v>8</v>
      </c>
      <c r="E1714" s="33" t="s">
        <v>33</v>
      </c>
      <c r="F1714" s="33" t="s">
        <v>49</v>
      </c>
      <c r="G1714" s="7" t="s">
        <v>1084</v>
      </c>
      <c r="H1714" s="42">
        <v>42788</v>
      </c>
      <c r="I1714" s="26">
        <v>4500</v>
      </c>
      <c r="J1714" s="8" t="s">
        <v>22</v>
      </c>
      <c r="K1714" s="8" t="s">
        <v>22</v>
      </c>
      <c r="L1714" s="8" t="s">
        <v>22</v>
      </c>
      <c r="M1714" s="8" t="s">
        <v>22</v>
      </c>
      <c r="N1714" s="8" t="s">
        <v>22</v>
      </c>
      <c r="O1714" s="8" t="s">
        <v>22</v>
      </c>
      <c r="P1714" s="8" t="s">
        <v>22</v>
      </c>
      <c r="Q1714" s="8" t="s">
        <v>22</v>
      </c>
      <c r="R1714" s="33" t="s">
        <v>177</v>
      </c>
      <c r="S1714" s="33">
        <v>8679713028</v>
      </c>
      <c r="T1714" s="33" t="s">
        <v>531</v>
      </c>
    </row>
    <row r="1715" spans="1:20" s="38" customFormat="1" ht="30" customHeight="1" x14ac:dyDescent="0.25">
      <c r="A1715" s="3">
        <v>1713</v>
      </c>
      <c r="B1715" s="34" t="s">
        <v>3513</v>
      </c>
      <c r="C1715" s="34" t="s">
        <v>3514</v>
      </c>
      <c r="D1715" s="33">
        <v>14</v>
      </c>
      <c r="E1715" s="33" t="s">
        <v>19</v>
      </c>
      <c r="F1715" s="33" t="s">
        <v>3515</v>
      </c>
      <c r="G1715" s="7" t="s">
        <v>35</v>
      </c>
      <c r="H1715" s="42">
        <v>42788</v>
      </c>
      <c r="I1715" s="26">
        <v>6900</v>
      </c>
      <c r="J1715" s="8" t="s">
        <v>22</v>
      </c>
      <c r="K1715" s="8" t="s">
        <v>22</v>
      </c>
      <c r="L1715" s="8" t="s">
        <v>22</v>
      </c>
      <c r="M1715" s="8" t="s">
        <v>22</v>
      </c>
      <c r="N1715" s="8" t="s">
        <v>22</v>
      </c>
      <c r="O1715" s="8" t="s">
        <v>22</v>
      </c>
      <c r="P1715" s="8" t="s">
        <v>22</v>
      </c>
      <c r="Q1715" s="8" t="s">
        <v>22</v>
      </c>
      <c r="R1715" s="33" t="s">
        <v>36</v>
      </c>
      <c r="S1715" s="33">
        <v>9736359330</v>
      </c>
      <c r="T1715" s="33" t="s">
        <v>30</v>
      </c>
    </row>
    <row r="1716" spans="1:20" s="38" customFormat="1" ht="30" customHeight="1" x14ac:dyDescent="0.25">
      <c r="A1716" s="3">
        <v>1714</v>
      </c>
      <c r="B1716" s="34" t="s">
        <v>3516</v>
      </c>
      <c r="C1716" s="34" t="s">
        <v>3517</v>
      </c>
      <c r="D1716" s="33">
        <v>8</v>
      </c>
      <c r="E1716" s="33" t="s">
        <v>33</v>
      </c>
      <c r="F1716" s="33" t="s">
        <v>3510</v>
      </c>
      <c r="G1716" s="7" t="s">
        <v>35</v>
      </c>
      <c r="H1716" s="42">
        <v>42788</v>
      </c>
      <c r="I1716" s="26">
        <v>6900</v>
      </c>
      <c r="J1716" s="8" t="s">
        <v>22</v>
      </c>
      <c r="K1716" s="8" t="s">
        <v>22</v>
      </c>
      <c r="L1716" s="8" t="s">
        <v>22</v>
      </c>
      <c r="M1716" s="8" t="s">
        <v>22</v>
      </c>
      <c r="N1716" s="8" t="s">
        <v>22</v>
      </c>
      <c r="O1716" s="8" t="s">
        <v>22</v>
      </c>
      <c r="P1716" s="8" t="s">
        <v>22</v>
      </c>
      <c r="Q1716" s="8" t="s">
        <v>22</v>
      </c>
      <c r="R1716" s="33" t="s">
        <v>177</v>
      </c>
      <c r="S1716" s="33">
        <v>9816316404</v>
      </c>
      <c r="T1716" s="33" t="s">
        <v>30</v>
      </c>
    </row>
    <row r="1717" spans="1:20" s="38" customFormat="1" ht="30" customHeight="1" x14ac:dyDescent="0.25">
      <c r="A1717" s="3">
        <v>1715</v>
      </c>
      <c r="B1717" s="34" t="s">
        <v>3518</v>
      </c>
      <c r="C1717" s="34" t="s">
        <v>3519</v>
      </c>
      <c r="D1717" s="33">
        <v>14</v>
      </c>
      <c r="E1717" s="33" t="s">
        <v>19</v>
      </c>
      <c r="F1717" s="33" t="s">
        <v>49</v>
      </c>
      <c r="G1717" s="7" t="s">
        <v>115</v>
      </c>
      <c r="H1717" s="42">
        <v>42789</v>
      </c>
      <c r="I1717" s="26">
        <f>994*2</f>
        <v>1988</v>
      </c>
      <c r="J1717" s="8" t="s">
        <v>22</v>
      </c>
      <c r="K1717" s="8" t="s">
        <v>22</v>
      </c>
      <c r="L1717" s="8" t="s">
        <v>22</v>
      </c>
      <c r="M1717" s="8" t="s">
        <v>22</v>
      </c>
      <c r="N1717" s="8" t="s">
        <v>22</v>
      </c>
      <c r="O1717" s="8" t="s">
        <v>22</v>
      </c>
      <c r="P1717" s="8" t="s">
        <v>22</v>
      </c>
      <c r="Q1717" s="8" t="s">
        <v>22</v>
      </c>
      <c r="R1717" s="33" t="s">
        <v>36</v>
      </c>
      <c r="S1717" s="33">
        <v>8894994904</v>
      </c>
      <c r="T1717" s="33" t="s">
        <v>30</v>
      </c>
    </row>
    <row r="1718" spans="1:20" s="38" customFormat="1" ht="30" customHeight="1" x14ac:dyDescent="0.25">
      <c r="A1718" s="3">
        <v>1716</v>
      </c>
      <c r="B1718" s="34" t="s">
        <v>3520</v>
      </c>
      <c r="C1718" s="34" t="s">
        <v>3521</v>
      </c>
      <c r="D1718" s="33">
        <v>13</v>
      </c>
      <c r="E1718" s="33" t="s">
        <v>33</v>
      </c>
      <c r="F1718" s="33" t="s">
        <v>3522</v>
      </c>
      <c r="G1718" s="7" t="s">
        <v>35</v>
      </c>
      <c r="H1718" s="42">
        <v>42789</v>
      </c>
      <c r="I1718" s="26">
        <v>6900</v>
      </c>
      <c r="J1718" s="8" t="s">
        <v>22</v>
      </c>
      <c r="K1718" s="8" t="s">
        <v>22</v>
      </c>
      <c r="L1718" s="8" t="s">
        <v>22</v>
      </c>
      <c r="M1718" s="8" t="s">
        <v>22</v>
      </c>
      <c r="N1718" s="8" t="s">
        <v>22</v>
      </c>
      <c r="O1718" s="8" t="s">
        <v>22</v>
      </c>
      <c r="P1718" s="8" t="s">
        <v>22</v>
      </c>
      <c r="Q1718" s="8" t="s">
        <v>22</v>
      </c>
      <c r="R1718" s="33" t="s">
        <v>36</v>
      </c>
      <c r="S1718" s="33">
        <v>9882830552</v>
      </c>
      <c r="T1718" s="33" t="s">
        <v>30</v>
      </c>
    </row>
    <row r="1719" spans="1:20" s="38" customFormat="1" ht="30" customHeight="1" x14ac:dyDescent="0.25">
      <c r="A1719" s="3">
        <v>1717</v>
      </c>
      <c r="B1719" s="34" t="s">
        <v>3523</v>
      </c>
      <c r="C1719" s="34" t="s">
        <v>3524</v>
      </c>
      <c r="D1719" s="33">
        <v>12</v>
      </c>
      <c r="E1719" s="33" t="s">
        <v>19</v>
      </c>
      <c r="F1719" s="33" t="s">
        <v>49</v>
      </c>
      <c r="G1719" s="7" t="s">
        <v>756</v>
      </c>
      <c r="H1719" s="42">
        <v>42789</v>
      </c>
      <c r="I1719" s="26">
        <f>2840*2</f>
        <v>5680</v>
      </c>
      <c r="J1719" s="8" t="s">
        <v>22</v>
      </c>
      <c r="K1719" s="8" t="s">
        <v>22</v>
      </c>
      <c r="L1719" s="8" t="s">
        <v>22</v>
      </c>
      <c r="M1719" s="8" t="s">
        <v>22</v>
      </c>
      <c r="N1719" s="8" t="s">
        <v>22</v>
      </c>
      <c r="O1719" s="8" t="s">
        <v>22</v>
      </c>
      <c r="P1719" s="8" t="s">
        <v>22</v>
      </c>
      <c r="Q1719" s="8" t="s">
        <v>22</v>
      </c>
      <c r="R1719" s="33" t="s">
        <v>23</v>
      </c>
      <c r="S1719" s="33">
        <v>9736123485</v>
      </c>
      <c r="T1719" s="33" t="s">
        <v>25</v>
      </c>
    </row>
    <row r="1720" spans="1:20" s="38" customFormat="1" ht="30" customHeight="1" x14ac:dyDescent="0.25">
      <c r="A1720" s="3">
        <v>1718</v>
      </c>
      <c r="B1720" s="34" t="s">
        <v>3525</v>
      </c>
      <c r="C1720" s="34" t="s">
        <v>3526</v>
      </c>
      <c r="D1720" s="33">
        <v>12</v>
      </c>
      <c r="E1720" s="33" t="s">
        <v>19</v>
      </c>
      <c r="F1720" s="33" t="s">
        <v>106</v>
      </c>
      <c r="G1720" s="7" t="s">
        <v>756</v>
      </c>
      <c r="H1720" s="42">
        <v>42789</v>
      </c>
      <c r="I1720" s="26">
        <f>2840*2</f>
        <v>5680</v>
      </c>
      <c r="J1720" s="8" t="s">
        <v>22</v>
      </c>
      <c r="K1720" s="8" t="s">
        <v>22</v>
      </c>
      <c r="L1720" s="8" t="s">
        <v>22</v>
      </c>
      <c r="M1720" s="8" t="s">
        <v>22</v>
      </c>
      <c r="N1720" s="8" t="s">
        <v>22</v>
      </c>
      <c r="O1720" s="8" t="s">
        <v>22</v>
      </c>
      <c r="P1720" s="8" t="s">
        <v>22</v>
      </c>
      <c r="Q1720" s="8" t="s">
        <v>22</v>
      </c>
      <c r="R1720" s="33" t="s">
        <v>23</v>
      </c>
      <c r="S1720" s="33">
        <v>9418133056</v>
      </c>
      <c r="T1720" s="33" t="s">
        <v>25</v>
      </c>
    </row>
    <row r="1721" spans="1:20" s="38" customFormat="1" ht="30" customHeight="1" x14ac:dyDescent="0.25">
      <c r="A1721" s="3">
        <v>1719</v>
      </c>
      <c r="B1721" s="34" t="s">
        <v>3527</v>
      </c>
      <c r="C1721" s="34" t="s">
        <v>3528</v>
      </c>
      <c r="D1721" s="33">
        <v>10</v>
      </c>
      <c r="E1721" s="33" t="s">
        <v>19</v>
      </c>
      <c r="F1721" s="33" t="s">
        <v>306</v>
      </c>
      <c r="G1721" s="7" t="s">
        <v>35</v>
      </c>
      <c r="H1721" s="42">
        <v>42789</v>
      </c>
      <c r="I1721" s="26">
        <v>6900</v>
      </c>
      <c r="J1721" s="8" t="s">
        <v>22</v>
      </c>
      <c r="K1721" s="8" t="s">
        <v>22</v>
      </c>
      <c r="L1721" s="8" t="s">
        <v>22</v>
      </c>
      <c r="M1721" s="8" t="s">
        <v>22</v>
      </c>
      <c r="N1721" s="8" t="s">
        <v>22</v>
      </c>
      <c r="O1721" s="8" t="s">
        <v>22</v>
      </c>
      <c r="P1721" s="8" t="s">
        <v>22</v>
      </c>
      <c r="Q1721" s="8" t="s">
        <v>22</v>
      </c>
      <c r="R1721" s="33" t="s">
        <v>177</v>
      </c>
      <c r="S1721" s="33">
        <v>9857845467</v>
      </c>
      <c r="T1721" s="33" t="s">
        <v>30</v>
      </c>
    </row>
    <row r="1722" spans="1:20" s="38" customFormat="1" ht="30" customHeight="1" x14ac:dyDescent="0.25">
      <c r="A1722" s="3">
        <v>1720</v>
      </c>
      <c r="B1722" s="34" t="s">
        <v>3529</v>
      </c>
      <c r="C1722" s="34" t="s">
        <v>3521</v>
      </c>
      <c r="D1722" s="33">
        <v>9</v>
      </c>
      <c r="E1722" s="33" t="s">
        <v>33</v>
      </c>
      <c r="F1722" s="33" t="s">
        <v>3522</v>
      </c>
      <c r="G1722" s="7" t="s">
        <v>3273</v>
      </c>
      <c r="H1722" s="42">
        <v>42789</v>
      </c>
      <c r="I1722" s="26">
        <v>2600</v>
      </c>
      <c r="J1722" s="8" t="s">
        <v>22</v>
      </c>
      <c r="K1722" s="8" t="s">
        <v>22</v>
      </c>
      <c r="L1722" s="8" t="s">
        <v>22</v>
      </c>
      <c r="M1722" s="8" t="s">
        <v>22</v>
      </c>
      <c r="N1722" s="8" t="s">
        <v>22</v>
      </c>
      <c r="O1722" s="8" t="s">
        <v>22</v>
      </c>
      <c r="P1722" s="8" t="s">
        <v>22</v>
      </c>
      <c r="Q1722" s="8" t="s">
        <v>22</v>
      </c>
      <c r="R1722" s="33" t="s">
        <v>23</v>
      </c>
      <c r="S1722" s="33">
        <v>9805987615</v>
      </c>
      <c r="T1722" s="33" t="s">
        <v>531</v>
      </c>
    </row>
    <row r="1723" spans="1:20" s="38" customFormat="1" ht="30" customHeight="1" x14ac:dyDescent="0.25">
      <c r="A1723" s="3">
        <v>1721</v>
      </c>
      <c r="B1723" s="34" t="s">
        <v>3530</v>
      </c>
      <c r="C1723" s="34" t="s">
        <v>3531</v>
      </c>
      <c r="D1723" s="33">
        <v>16</v>
      </c>
      <c r="E1723" s="33" t="s">
        <v>19</v>
      </c>
      <c r="F1723" s="33" t="s">
        <v>379</v>
      </c>
      <c r="G1723" s="7" t="s">
        <v>768</v>
      </c>
      <c r="H1723" s="42">
        <v>42789</v>
      </c>
      <c r="I1723" s="26">
        <f>6900+420</f>
        <v>7320</v>
      </c>
      <c r="J1723" s="8" t="s">
        <v>22</v>
      </c>
      <c r="K1723" s="8" t="s">
        <v>22</v>
      </c>
      <c r="L1723" s="8" t="s">
        <v>22</v>
      </c>
      <c r="M1723" s="8" t="s">
        <v>22</v>
      </c>
      <c r="N1723" s="8" t="s">
        <v>22</v>
      </c>
      <c r="O1723" s="8" t="s">
        <v>22</v>
      </c>
      <c r="P1723" s="8" t="s">
        <v>22</v>
      </c>
      <c r="Q1723" s="8" t="s">
        <v>22</v>
      </c>
      <c r="R1723" s="33" t="s">
        <v>212</v>
      </c>
      <c r="S1723" s="33">
        <v>9816643448</v>
      </c>
      <c r="T1723" s="33" t="s">
        <v>30</v>
      </c>
    </row>
    <row r="1724" spans="1:20" s="38" customFormat="1" ht="30" customHeight="1" x14ac:dyDescent="0.25">
      <c r="A1724" s="3">
        <v>1722</v>
      </c>
      <c r="B1724" s="34" t="s">
        <v>3532</v>
      </c>
      <c r="C1724" s="34" t="s">
        <v>3533</v>
      </c>
      <c r="D1724" s="33">
        <v>12</v>
      </c>
      <c r="E1724" s="33" t="s">
        <v>19</v>
      </c>
      <c r="F1724" s="33" t="s">
        <v>49</v>
      </c>
      <c r="G1724" s="7" t="s">
        <v>756</v>
      </c>
      <c r="H1724" s="42">
        <v>42789</v>
      </c>
      <c r="I1724" s="26">
        <f>2840*2</f>
        <v>5680</v>
      </c>
      <c r="J1724" s="8" t="s">
        <v>22</v>
      </c>
      <c r="K1724" s="8" t="s">
        <v>22</v>
      </c>
      <c r="L1724" s="8" t="s">
        <v>22</v>
      </c>
      <c r="M1724" s="8" t="s">
        <v>22</v>
      </c>
      <c r="N1724" s="8" t="s">
        <v>22</v>
      </c>
      <c r="O1724" s="8" t="s">
        <v>22</v>
      </c>
      <c r="P1724" s="8" t="s">
        <v>22</v>
      </c>
      <c r="Q1724" s="8" t="s">
        <v>22</v>
      </c>
      <c r="R1724" s="33" t="s">
        <v>177</v>
      </c>
      <c r="S1724" s="33">
        <v>9805719252</v>
      </c>
      <c r="T1724" s="33" t="s">
        <v>25</v>
      </c>
    </row>
    <row r="1725" spans="1:20" s="38" customFormat="1" ht="30" customHeight="1" x14ac:dyDescent="0.25">
      <c r="A1725" s="3">
        <v>1723</v>
      </c>
      <c r="B1725" s="34" t="s">
        <v>3534</v>
      </c>
      <c r="C1725" s="34" t="s">
        <v>3535</v>
      </c>
      <c r="D1725" s="33">
        <v>11</v>
      </c>
      <c r="E1725" s="33" t="s">
        <v>19</v>
      </c>
      <c r="F1725" s="33" t="s">
        <v>3536</v>
      </c>
      <c r="G1725" s="7" t="s">
        <v>756</v>
      </c>
      <c r="H1725" s="42">
        <v>42789</v>
      </c>
      <c r="I1725" s="26">
        <f>2840*2</f>
        <v>5680</v>
      </c>
      <c r="J1725" s="8" t="s">
        <v>22</v>
      </c>
      <c r="K1725" s="8" t="s">
        <v>22</v>
      </c>
      <c r="L1725" s="8" t="s">
        <v>22</v>
      </c>
      <c r="M1725" s="8" t="s">
        <v>22</v>
      </c>
      <c r="N1725" s="8" t="s">
        <v>22</v>
      </c>
      <c r="O1725" s="8" t="s">
        <v>22</v>
      </c>
      <c r="P1725" s="8" t="s">
        <v>22</v>
      </c>
      <c r="Q1725" s="8" t="s">
        <v>22</v>
      </c>
      <c r="R1725" s="33" t="s">
        <v>36</v>
      </c>
      <c r="S1725" s="33">
        <v>9736362112</v>
      </c>
      <c r="T1725" s="33" t="s">
        <v>25</v>
      </c>
    </row>
    <row r="1726" spans="1:20" s="38" customFormat="1" ht="30" customHeight="1" x14ac:dyDescent="0.25">
      <c r="A1726" s="3">
        <v>1724</v>
      </c>
      <c r="B1726" s="34" t="s">
        <v>3537</v>
      </c>
      <c r="C1726" s="34" t="s">
        <v>3538</v>
      </c>
      <c r="D1726" s="33">
        <v>16</v>
      </c>
      <c r="E1726" s="33" t="s">
        <v>19</v>
      </c>
      <c r="F1726" s="33" t="s">
        <v>99</v>
      </c>
      <c r="G1726" s="7" t="s">
        <v>756</v>
      </c>
      <c r="H1726" s="42">
        <v>42789</v>
      </c>
      <c r="I1726" s="26">
        <f>2840*2</f>
        <v>5680</v>
      </c>
      <c r="J1726" s="8" t="s">
        <v>22</v>
      </c>
      <c r="K1726" s="8" t="s">
        <v>22</v>
      </c>
      <c r="L1726" s="8" t="s">
        <v>22</v>
      </c>
      <c r="M1726" s="8" t="s">
        <v>22</v>
      </c>
      <c r="N1726" s="8" t="s">
        <v>22</v>
      </c>
      <c r="O1726" s="8" t="s">
        <v>22</v>
      </c>
      <c r="P1726" s="8" t="s">
        <v>22</v>
      </c>
      <c r="Q1726" s="8" t="s">
        <v>22</v>
      </c>
      <c r="R1726" s="33" t="s">
        <v>36</v>
      </c>
      <c r="S1726" s="33">
        <v>9882252001</v>
      </c>
      <c r="T1726" s="33" t="s">
        <v>25</v>
      </c>
    </row>
    <row r="1727" spans="1:20" s="38" customFormat="1" ht="30" customHeight="1" x14ac:dyDescent="0.25">
      <c r="A1727" s="3">
        <v>1725</v>
      </c>
      <c r="B1727" s="34" t="s">
        <v>3539</v>
      </c>
      <c r="C1727" s="34" t="s">
        <v>3540</v>
      </c>
      <c r="D1727" s="33">
        <v>16</v>
      </c>
      <c r="E1727" s="33" t="s">
        <v>19</v>
      </c>
      <c r="F1727" s="33" t="s">
        <v>99</v>
      </c>
      <c r="G1727" s="7" t="s">
        <v>3541</v>
      </c>
      <c r="H1727" s="42">
        <v>42789</v>
      </c>
      <c r="I1727" s="26">
        <f>2840+994*2</f>
        <v>4828</v>
      </c>
      <c r="J1727" s="8" t="s">
        <v>22</v>
      </c>
      <c r="K1727" s="8" t="s">
        <v>22</v>
      </c>
      <c r="L1727" s="8" t="s">
        <v>22</v>
      </c>
      <c r="M1727" s="8" t="s">
        <v>22</v>
      </c>
      <c r="N1727" s="8" t="s">
        <v>22</v>
      </c>
      <c r="O1727" s="8" t="s">
        <v>22</v>
      </c>
      <c r="P1727" s="8" t="s">
        <v>22</v>
      </c>
      <c r="Q1727" s="8" t="s">
        <v>22</v>
      </c>
      <c r="R1727" s="33" t="s">
        <v>36</v>
      </c>
      <c r="S1727" s="33">
        <v>8894570663</v>
      </c>
      <c r="T1727" s="33" t="s">
        <v>351</v>
      </c>
    </row>
    <row r="1728" spans="1:20" s="38" customFormat="1" ht="30" customHeight="1" x14ac:dyDescent="0.25">
      <c r="A1728" s="3">
        <v>1726</v>
      </c>
      <c r="B1728" s="34" t="s">
        <v>3542</v>
      </c>
      <c r="C1728" s="34" t="s">
        <v>3519</v>
      </c>
      <c r="D1728" s="33">
        <v>17</v>
      </c>
      <c r="E1728" s="33" t="s">
        <v>19</v>
      </c>
      <c r="F1728" s="33" t="s">
        <v>49</v>
      </c>
      <c r="G1728" s="7" t="s">
        <v>191</v>
      </c>
      <c r="H1728" s="42">
        <v>42789</v>
      </c>
      <c r="I1728" s="26">
        <v>1026</v>
      </c>
      <c r="J1728" s="8" t="s">
        <v>22</v>
      </c>
      <c r="K1728" s="8" t="s">
        <v>22</v>
      </c>
      <c r="L1728" s="8" t="s">
        <v>22</v>
      </c>
      <c r="M1728" s="8" t="s">
        <v>22</v>
      </c>
      <c r="N1728" s="8" t="s">
        <v>22</v>
      </c>
      <c r="O1728" s="8" t="s">
        <v>22</v>
      </c>
      <c r="P1728" s="8" t="s">
        <v>22</v>
      </c>
      <c r="Q1728" s="8" t="s">
        <v>22</v>
      </c>
      <c r="R1728" s="33" t="s">
        <v>177</v>
      </c>
      <c r="S1728" s="33">
        <v>9459005456</v>
      </c>
      <c r="T1728" s="33" t="s">
        <v>30</v>
      </c>
    </row>
    <row r="1729" spans="1:20" s="38" customFormat="1" ht="30" customHeight="1" x14ac:dyDescent="0.25">
      <c r="A1729" s="3">
        <v>1727</v>
      </c>
      <c r="B1729" s="34" t="s">
        <v>3543</v>
      </c>
      <c r="C1729" s="34" t="s">
        <v>3544</v>
      </c>
      <c r="D1729" s="33">
        <v>16</v>
      </c>
      <c r="E1729" s="33" t="s">
        <v>33</v>
      </c>
      <c r="F1729" s="33" t="s">
        <v>49</v>
      </c>
      <c r="G1729" s="7" t="s">
        <v>768</v>
      </c>
      <c r="H1729" s="42">
        <v>42789</v>
      </c>
      <c r="I1729" s="26">
        <f>6900+420</f>
        <v>7320</v>
      </c>
      <c r="J1729" s="8" t="s">
        <v>22</v>
      </c>
      <c r="K1729" s="8" t="s">
        <v>22</v>
      </c>
      <c r="L1729" s="8" t="s">
        <v>22</v>
      </c>
      <c r="M1729" s="8" t="s">
        <v>22</v>
      </c>
      <c r="N1729" s="8" t="s">
        <v>22</v>
      </c>
      <c r="O1729" s="8" t="s">
        <v>22</v>
      </c>
      <c r="P1729" s="8" t="s">
        <v>22</v>
      </c>
      <c r="Q1729" s="8" t="s">
        <v>22</v>
      </c>
      <c r="R1729" s="33" t="s">
        <v>36</v>
      </c>
      <c r="S1729" s="33" t="s">
        <v>24</v>
      </c>
      <c r="T1729" s="33" t="s">
        <v>30</v>
      </c>
    </row>
    <row r="1730" spans="1:20" s="38" customFormat="1" ht="30" customHeight="1" x14ac:dyDescent="0.25">
      <c r="A1730" s="3">
        <v>1728</v>
      </c>
      <c r="B1730" s="34" t="s">
        <v>3549</v>
      </c>
      <c r="C1730" s="34" t="s">
        <v>3550</v>
      </c>
      <c r="D1730" s="33">
        <v>14</v>
      </c>
      <c r="E1730" s="33" t="s">
        <v>19</v>
      </c>
      <c r="F1730" s="33" t="s">
        <v>372</v>
      </c>
      <c r="G1730" s="7" t="s">
        <v>3352</v>
      </c>
      <c r="H1730" s="42">
        <v>42792</v>
      </c>
      <c r="I1730" s="26">
        <v>5550</v>
      </c>
      <c r="J1730" s="8" t="s">
        <v>22</v>
      </c>
      <c r="K1730" s="8" t="s">
        <v>22</v>
      </c>
      <c r="L1730" s="8" t="s">
        <v>22</v>
      </c>
      <c r="M1730" s="8" t="s">
        <v>22</v>
      </c>
      <c r="N1730" s="8" t="s">
        <v>22</v>
      </c>
      <c r="O1730" s="8" t="s">
        <v>22</v>
      </c>
      <c r="P1730" s="8" t="s">
        <v>22</v>
      </c>
      <c r="Q1730" s="8" t="s">
        <v>22</v>
      </c>
      <c r="R1730" s="33" t="s">
        <v>23</v>
      </c>
      <c r="S1730" s="33">
        <v>9459871624</v>
      </c>
      <c r="T1730" s="33" t="s">
        <v>30</v>
      </c>
    </row>
    <row r="1731" spans="1:20" s="38" customFormat="1" ht="30" customHeight="1" x14ac:dyDescent="0.25">
      <c r="A1731" s="3">
        <v>1729</v>
      </c>
      <c r="B1731" s="34" t="s">
        <v>3551</v>
      </c>
      <c r="C1731" s="34" t="s">
        <v>3552</v>
      </c>
      <c r="D1731" s="33">
        <v>16</v>
      </c>
      <c r="E1731" s="33" t="s">
        <v>33</v>
      </c>
      <c r="F1731" s="33" t="s">
        <v>3536</v>
      </c>
      <c r="G1731" s="7" t="s">
        <v>756</v>
      </c>
      <c r="H1731" s="42">
        <v>42792</v>
      </c>
      <c r="I1731" s="26">
        <f>2840*2</f>
        <v>5680</v>
      </c>
      <c r="J1731" s="8" t="s">
        <v>22</v>
      </c>
      <c r="K1731" s="8" t="s">
        <v>22</v>
      </c>
      <c r="L1731" s="8" t="s">
        <v>22</v>
      </c>
      <c r="M1731" s="8" t="s">
        <v>22</v>
      </c>
      <c r="N1731" s="8" t="s">
        <v>22</v>
      </c>
      <c r="O1731" s="8" t="s">
        <v>22</v>
      </c>
      <c r="P1731" s="8" t="s">
        <v>22</v>
      </c>
      <c r="Q1731" s="8" t="s">
        <v>22</v>
      </c>
      <c r="R1731" s="33" t="s">
        <v>23</v>
      </c>
      <c r="S1731" s="33">
        <v>9418751911</v>
      </c>
      <c r="T1731" s="33" t="s">
        <v>25</v>
      </c>
    </row>
    <row r="1732" spans="1:20" s="38" customFormat="1" ht="30" customHeight="1" x14ac:dyDescent="0.25">
      <c r="A1732" s="3">
        <v>1730</v>
      </c>
      <c r="B1732" s="34" t="s">
        <v>3553</v>
      </c>
      <c r="C1732" s="34" t="s">
        <v>3554</v>
      </c>
      <c r="D1732" s="33">
        <v>17</v>
      </c>
      <c r="E1732" s="33" t="s">
        <v>33</v>
      </c>
      <c r="F1732" s="33" t="s">
        <v>49</v>
      </c>
      <c r="G1732" s="7" t="s">
        <v>2706</v>
      </c>
      <c r="H1732" s="42">
        <v>42792</v>
      </c>
      <c r="I1732" s="26">
        <v>1194</v>
      </c>
      <c r="J1732" s="8" t="s">
        <v>22</v>
      </c>
      <c r="K1732" s="8" t="s">
        <v>22</v>
      </c>
      <c r="L1732" s="8" t="s">
        <v>22</v>
      </c>
      <c r="M1732" s="8" t="s">
        <v>22</v>
      </c>
      <c r="N1732" s="8" t="s">
        <v>22</v>
      </c>
      <c r="O1732" s="8" t="s">
        <v>22</v>
      </c>
      <c r="P1732" s="8" t="s">
        <v>22</v>
      </c>
      <c r="Q1732" s="8" t="s">
        <v>22</v>
      </c>
      <c r="R1732" s="33" t="s">
        <v>36</v>
      </c>
      <c r="S1732" s="33">
        <v>9805344680</v>
      </c>
      <c r="T1732" s="33" t="s">
        <v>30</v>
      </c>
    </row>
    <row r="1733" spans="1:20" s="38" customFormat="1" ht="30" customHeight="1" x14ac:dyDescent="0.25">
      <c r="A1733" s="3">
        <v>1731</v>
      </c>
      <c r="B1733" s="34" t="s">
        <v>3555</v>
      </c>
      <c r="C1733" s="34" t="s">
        <v>3556</v>
      </c>
      <c r="D1733" s="33">
        <v>11</v>
      </c>
      <c r="E1733" s="33" t="s">
        <v>33</v>
      </c>
      <c r="F1733" s="33" t="s">
        <v>61</v>
      </c>
      <c r="G1733" s="7" t="s">
        <v>540</v>
      </c>
      <c r="H1733" s="42">
        <v>42792</v>
      </c>
      <c r="I1733" s="26">
        <v>936</v>
      </c>
      <c r="J1733" s="8" t="s">
        <v>22</v>
      </c>
      <c r="K1733" s="8" t="s">
        <v>22</v>
      </c>
      <c r="L1733" s="8" t="s">
        <v>22</v>
      </c>
      <c r="M1733" s="8" t="s">
        <v>22</v>
      </c>
      <c r="N1733" s="8" t="s">
        <v>22</v>
      </c>
      <c r="O1733" s="8" t="s">
        <v>22</v>
      </c>
      <c r="P1733" s="8" t="s">
        <v>22</v>
      </c>
      <c r="Q1733" s="8" t="s">
        <v>22</v>
      </c>
      <c r="R1733" s="33" t="s">
        <v>177</v>
      </c>
      <c r="S1733" s="33">
        <v>9805460521</v>
      </c>
      <c r="T1733" s="33" t="s">
        <v>30</v>
      </c>
    </row>
    <row r="1734" spans="1:20" s="38" customFormat="1" ht="30" customHeight="1" x14ac:dyDescent="0.25">
      <c r="A1734" s="3">
        <v>1732</v>
      </c>
      <c r="B1734" s="34" t="s">
        <v>3557</v>
      </c>
      <c r="C1734" s="34" t="s">
        <v>3558</v>
      </c>
      <c r="D1734" s="33">
        <v>10</v>
      </c>
      <c r="E1734" s="33" t="s">
        <v>33</v>
      </c>
      <c r="F1734" s="33" t="s">
        <v>99</v>
      </c>
      <c r="G1734" s="7" t="s">
        <v>756</v>
      </c>
      <c r="H1734" s="42">
        <v>42792</v>
      </c>
      <c r="I1734" s="26">
        <f>2840*2</f>
        <v>5680</v>
      </c>
      <c r="J1734" s="8" t="s">
        <v>22</v>
      </c>
      <c r="K1734" s="8" t="s">
        <v>22</v>
      </c>
      <c r="L1734" s="8" t="s">
        <v>22</v>
      </c>
      <c r="M1734" s="8" t="s">
        <v>22</v>
      </c>
      <c r="N1734" s="8" t="s">
        <v>22</v>
      </c>
      <c r="O1734" s="8" t="s">
        <v>22</v>
      </c>
      <c r="P1734" s="8" t="s">
        <v>22</v>
      </c>
      <c r="Q1734" s="8" t="s">
        <v>22</v>
      </c>
      <c r="R1734" s="33" t="s">
        <v>23</v>
      </c>
      <c r="S1734" s="33">
        <v>9805287669</v>
      </c>
      <c r="T1734" s="33" t="s">
        <v>25</v>
      </c>
    </row>
    <row r="1735" spans="1:20" s="38" customFormat="1" ht="30" customHeight="1" x14ac:dyDescent="0.25">
      <c r="A1735" s="3">
        <v>1733</v>
      </c>
      <c r="B1735" s="34" t="s">
        <v>3559</v>
      </c>
      <c r="C1735" s="34" t="s">
        <v>3560</v>
      </c>
      <c r="D1735" s="33">
        <v>10</v>
      </c>
      <c r="E1735" s="33" t="s">
        <v>33</v>
      </c>
      <c r="F1735" s="33" t="s">
        <v>395</v>
      </c>
      <c r="G1735" s="7" t="s">
        <v>756</v>
      </c>
      <c r="H1735" s="42">
        <v>42792</v>
      </c>
      <c r="I1735" s="26">
        <f>2840*2</f>
        <v>5680</v>
      </c>
      <c r="J1735" s="8" t="s">
        <v>22</v>
      </c>
      <c r="K1735" s="8" t="s">
        <v>22</v>
      </c>
      <c r="L1735" s="8" t="s">
        <v>22</v>
      </c>
      <c r="M1735" s="8" t="s">
        <v>22</v>
      </c>
      <c r="N1735" s="8" t="s">
        <v>22</v>
      </c>
      <c r="O1735" s="8" t="s">
        <v>22</v>
      </c>
      <c r="P1735" s="8" t="s">
        <v>22</v>
      </c>
      <c r="Q1735" s="8" t="s">
        <v>22</v>
      </c>
      <c r="R1735" s="33" t="s">
        <v>36</v>
      </c>
      <c r="S1735" s="33">
        <v>9816230498</v>
      </c>
      <c r="T1735" s="33" t="s">
        <v>25</v>
      </c>
    </row>
    <row r="1736" spans="1:20" s="38" customFormat="1" ht="30" customHeight="1" x14ac:dyDescent="0.25">
      <c r="A1736" s="3">
        <v>1734</v>
      </c>
      <c r="B1736" s="34" t="s">
        <v>3561</v>
      </c>
      <c r="C1736" s="34" t="s">
        <v>3562</v>
      </c>
      <c r="D1736" s="33">
        <v>14</v>
      </c>
      <c r="E1736" s="33" t="s">
        <v>33</v>
      </c>
      <c r="F1736" s="33" t="s">
        <v>102</v>
      </c>
      <c r="G1736" s="7" t="s">
        <v>756</v>
      </c>
      <c r="H1736" s="42">
        <v>42792</v>
      </c>
      <c r="I1736" s="26">
        <f>2840*2</f>
        <v>5680</v>
      </c>
      <c r="J1736" s="8" t="s">
        <v>22</v>
      </c>
      <c r="K1736" s="8" t="s">
        <v>22</v>
      </c>
      <c r="L1736" s="8" t="s">
        <v>22</v>
      </c>
      <c r="M1736" s="8" t="s">
        <v>22</v>
      </c>
      <c r="N1736" s="8" t="s">
        <v>22</v>
      </c>
      <c r="O1736" s="8" t="s">
        <v>22</v>
      </c>
      <c r="P1736" s="8" t="s">
        <v>22</v>
      </c>
      <c r="Q1736" s="8" t="s">
        <v>22</v>
      </c>
      <c r="R1736" s="33" t="s">
        <v>36</v>
      </c>
      <c r="S1736" s="33">
        <v>9459021241</v>
      </c>
      <c r="T1736" s="33" t="s">
        <v>25</v>
      </c>
    </row>
    <row r="1737" spans="1:20" s="38" customFormat="1" ht="30" customHeight="1" x14ac:dyDescent="0.25">
      <c r="A1737" s="3">
        <v>1735</v>
      </c>
      <c r="B1737" s="34" t="s">
        <v>3563</v>
      </c>
      <c r="C1737" s="34" t="s">
        <v>3562</v>
      </c>
      <c r="D1737" s="33">
        <v>10</v>
      </c>
      <c r="E1737" s="33" t="s">
        <v>19</v>
      </c>
      <c r="F1737" s="33" t="s">
        <v>102</v>
      </c>
      <c r="G1737" s="7" t="s">
        <v>756</v>
      </c>
      <c r="H1737" s="42">
        <v>42792</v>
      </c>
      <c r="I1737" s="26">
        <f>2840*2</f>
        <v>5680</v>
      </c>
      <c r="J1737" s="8" t="s">
        <v>22</v>
      </c>
      <c r="K1737" s="8" t="s">
        <v>22</v>
      </c>
      <c r="L1737" s="8" t="s">
        <v>22</v>
      </c>
      <c r="M1737" s="8" t="s">
        <v>22</v>
      </c>
      <c r="N1737" s="8" t="s">
        <v>22</v>
      </c>
      <c r="O1737" s="8" t="s">
        <v>22</v>
      </c>
      <c r="P1737" s="8" t="s">
        <v>22</v>
      </c>
      <c r="Q1737" s="8" t="s">
        <v>22</v>
      </c>
      <c r="R1737" s="33" t="s">
        <v>36</v>
      </c>
      <c r="S1737" s="33">
        <v>9459021241</v>
      </c>
      <c r="T1737" s="33" t="s">
        <v>25</v>
      </c>
    </row>
    <row r="1738" spans="1:20" s="38" customFormat="1" ht="30" customHeight="1" x14ac:dyDescent="0.25">
      <c r="A1738" s="3">
        <v>1736</v>
      </c>
      <c r="B1738" s="34" t="s">
        <v>3564</v>
      </c>
      <c r="C1738" s="34" t="s">
        <v>3565</v>
      </c>
      <c r="D1738" s="33">
        <v>15</v>
      </c>
      <c r="E1738" s="33" t="s">
        <v>33</v>
      </c>
      <c r="F1738" s="33" t="s">
        <v>99</v>
      </c>
      <c r="G1738" s="7" t="s">
        <v>35</v>
      </c>
      <c r="H1738" s="42">
        <v>42792</v>
      </c>
      <c r="I1738" s="26">
        <v>6900</v>
      </c>
      <c r="J1738" s="8" t="s">
        <v>22</v>
      </c>
      <c r="K1738" s="8" t="s">
        <v>22</v>
      </c>
      <c r="L1738" s="8" t="s">
        <v>22</v>
      </c>
      <c r="M1738" s="8" t="s">
        <v>22</v>
      </c>
      <c r="N1738" s="8" t="s">
        <v>22</v>
      </c>
      <c r="O1738" s="8" t="s">
        <v>22</v>
      </c>
      <c r="P1738" s="8" t="s">
        <v>22</v>
      </c>
      <c r="Q1738" s="8" t="s">
        <v>22</v>
      </c>
      <c r="R1738" s="33" t="s">
        <v>23</v>
      </c>
      <c r="S1738" s="33">
        <v>7833852465</v>
      </c>
      <c r="T1738" s="33" t="s">
        <v>30</v>
      </c>
    </row>
    <row r="1739" spans="1:20" s="38" customFormat="1" ht="30" customHeight="1" x14ac:dyDescent="0.25">
      <c r="A1739" s="3">
        <v>1737</v>
      </c>
      <c r="B1739" s="34" t="s">
        <v>3566</v>
      </c>
      <c r="C1739" s="34" t="s">
        <v>3567</v>
      </c>
      <c r="D1739" s="33">
        <v>10</v>
      </c>
      <c r="E1739" s="33" t="s">
        <v>33</v>
      </c>
      <c r="F1739" s="33" t="s">
        <v>924</v>
      </c>
      <c r="G1739" s="7" t="s">
        <v>1361</v>
      </c>
      <c r="H1739" s="42">
        <v>42792</v>
      </c>
      <c r="I1739" s="26">
        <v>897</v>
      </c>
      <c r="J1739" s="8" t="s">
        <v>22</v>
      </c>
      <c r="K1739" s="8" t="s">
        <v>22</v>
      </c>
      <c r="L1739" s="8" t="s">
        <v>22</v>
      </c>
      <c r="M1739" s="8" t="s">
        <v>22</v>
      </c>
      <c r="N1739" s="8" t="s">
        <v>22</v>
      </c>
      <c r="O1739" s="8" t="s">
        <v>22</v>
      </c>
      <c r="P1739" s="8" t="s">
        <v>22</v>
      </c>
      <c r="Q1739" s="8" t="s">
        <v>22</v>
      </c>
      <c r="R1739" s="33" t="s">
        <v>212</v>
      </c>
      <c r="S1739" s="33">
        <v>9736458183</v>
      </c>
      <c r="T1739" s="33" t="s">
        <v>30</v>
      </c>
    </row>
    <row r="1740" spans="1:20" s="38" customFormat="1" ht="30" customHeight="1" x14ac:dyDescent="0.25">
      <c r="A1740" s="3">
        <v>1738</v>
      </c>
      <c r="B1740" s="34" t="s">
        <v>3568</v>
      </c>
      <c r="C1740" s="34" t="s">
        <v>3569</v>
      </c>
      <c r="D1740" s="33">
        <v>14</v>
      </c>
      <c r="E1740" s="33" t="s">
        <v>33</v>
      </c>
      <c r="F1740" s="33" t="s">
        <v>573</v>
      </c>
      <c r="G1740" s="7" t="s">
        <v>174</v>
      </c>
      <c r="H1740" s="42">
        <v>42792</v>
      </c>
      <c r="I1740" s="26">
        <v>897</v>
      </c>
      <c r="J1740" s="8" t="s">
        <v>22</v>
      </c>
      <c r="K1740" s="8" t="s">
        <v>22</v>
      </c>
      <c r="L1740" s="8" t="s">
        <v>22</v>
      </c>
      <c r="M1740" s="8" t="s">
        <v>22</v>
      </c>
      <c r="N1740" s="8" t="s">
        <v>22</v>
      </c>
      <c r="O1740" s="8" t="s">
        <v>22</v>
      </c>
      <c r="P1740" s="8" t="s">
        <v>22</v>
      </c>
      <c r="Q1740" s="8" t="s">
        <v>22</v>
      </c>
      <c r="R1740" s="33" t="s">
        <v>177</v>
      </c>
      <c r="S1740" s="33">
        <v>9418556292</v>
      </c>
      <c r="T1740" s="33" t="s">
        <v>30</v>
      </c>
    </row>
    <row r="1741" spans="1:20" s="38" customFormat="1" ht="30" customHeight="1" x14ac:dyDescent="0.25">
      <c r="A1741" s="3">
        <v>1739</v>
      </c>
      <c r="B1741" s="34" t="s">
        <v>3570</v>
      </c>
      <c r="C1741" s="34" t="s">
        <v>3571</v>
      </c>
      <c r="D1741" s="33">
        <v>12</v>
      </c>
      <c r="E1741" s="33" t="s">
        <v>33</v>
      </c>
      <c r="F1741" s="33" t="s">
        <v>66</v>
      </c>
      <c r="G1741" s="7" t="s">
        <v>240</v>
      </c>
      <c r="H1741" s="42">
        <v>42792</v>
      </c>
      <c r="I1741" s="26">
        <v>897</v>
      </c>
      <c r="J1741" s="8" t="s">
        <v>22</v>
      </c>
      <c r="K1741" s="8" t="s">
        <v>22</v>
      </c>
      <c r="L1741" s="8" t="s">
        <v>22</v>
      </c>
      <c r="M1741" s="8" t="s">
        <v>22</v>
      </c>
      <c r="N1741" s="8" t="s">
        <v>22</v>
      </c>
      <c r="O1741" s="8" t="s">
        <v>22</v>
      </c>
      <c r="P1741" s="8" t="s">
        <v>22</v>
      </c>
      <c r="Q1741" s="8" t="s">
        <v>22</v>
      </c>
      <c r="R1741" s="33" t="s">
        <v>177</v>
      </c>
      <c r="S1741" s="33">
        <v>9816241948</v>
      </c>
      <c r="T1741" s="33" t="s">
        <v>30</v>
      </c>
    </row>
    <row r="1742" spans="1:20" s="38" customFormat="1" ht="30" customHeight="1" x14ac:dyDescent="0.25">
      <c r="A1742" s="3">
        <v>1740</v>
      </c>
      <c r="B1742" s="34" t="s">
        <v>3572</v>
      </c>
      <c r="C1742" s="34" t="s">
        <v>3565</v>
      </c>
      <c r="D1742" s="33">
        <v>16</v>
      </c>
      <c r="E1742" s="33" t="s">
        <v>19</v>
      </c>
      <c r="F1742" s="33" t="s">
        <v>3573</v>
      </c>
      <c r="G1742" s="7" t="s">
        <v>167</v>
      </c>
      <c r="H1742" s="42">
        <v>42792</v>
      </c>
      <c r="I1742" s="26">
        <v>897</v>
      </c>
      <c r="J1742" s="8" t="s">
        <v>22</v>
      </c>
      <c r="K1742" s="8" t="s">
        <v>22</v>
      </c>
      <c r="L1742" s="8" t="s">
        <v>22</v>
      </c>
      <c r="M1742" s="8" t="s">
        <v>22</v>
      </c>
      <c r="N1742" s="8" t="s">
        <v>22</v>
      </c>
      <c r="O1742" s="8" t="s">
        <v>22</v>
      </c>
      <c r="P1742" s="8" t="s">
        <v>22</v>
      </c>
      <c r="Q1742" s="8" t="s">
        <v>22</v>
      </c>
      <c r="R1742" s="33" t="s">
        <v>23</v>
      </c>
      <c r="S1742" s="33">
        <v>9418227538</v>
      </c>
      <c r="T1742" s="33" t="s">
        <v>30</v>
      </c>
    </row>
    <row r="1743" spans="1:20" s="38" customFormat="1" ht="30" customHeight="1" x14ac:dyDescent="0.25">
      <c r="A1743" s="3">
        <v>1741</v>
      </c>
      <c r="B1743" s="34" t="s">
        <v>3574</v>
      </c>
      <c r="C1743" s="34" t="s">
        <v>3575</v>
      </c>
      <c r="D1743" s="33">
        <v>11</v>
      </c>
      <c r="E1743" s="33" t="s">
        <v>19</v>
      </c>
      <c r="F1743" s="33" t="s">
        <v>922</v>
      </c>
      <c r="G1743" s="7" t="s">
        <v>3273</v>
      </c>
      <c r="H1743" s="42">
        <v>42792</v>
      </c>
      <c r="I1743" s="26">
        <v>2600</v>
      </c>
      <c r="J1743" s="8" t="s">
        <v>22</v>
      </c>
      <c r="K1743" s="8" t="s">
        <v>22</v>
      </c>
      <c r="L1743" s="8" t="s">
        <v>22</v>
      </c>
      <c r="M1743" s="8" t="s">
        <v>22</v>
      </c>
      <c r="N1743" s="8" t="s">
        <v>22</v>
      </c>
      <c r="O1743" s="8" t="s">
        <v>22</v>
      </c>
      <c r="P1743" s="8" t="s">
        <v>22</v>
      </c>
      <c r="Q1743" s="8" t="s">
        <v>22</v>
      </c>
      <c r="R1743" s="33" t="s">
        <v>23</v>
      </c>
      <c r="S1743" s="33">
        <v>9816927474</v>
      </c>
      <c r="T1743" s="33" t="s">
        <v>531</v>
      </c>
    </row>
    <row r="1744" spans="1:20" s="38" customFormat="1" ht="30" customHeight="1" x14ac:dyDescent="0.25">
      <c r="A1744" s="3">
        <v>1742</v>
      </c>
      <c r="B1744" s="34" t="s">
        <v>3576</v>
      </c>
      <c r="C1744" s="34" t="s">
        <v>3577</v>
      </c>
      <c r="D1744" s="33">
        <v>11</v>
      </c>
      <c r="E1744" s="33" t="s">
        <v>19</v>
      </c>
      <c r="F1744" s="33" t="s">
        <v>1013</v>
      </c>
      <c r="G1744" s="7" t="s">
        <v>756</v>
      </c>
      <c r="H1744" s="42">
        <v>42792</v>
      </c>
      <c r="I1744" s="26">
        <f>2840*2</f>
        <v>5680</v>
      </c>
      <c r="J1744" s="8" t="s">
        <v>22</v>
      </c>
      <c r="K1744" s="8" t="s">
        <v>22</v>
      </c>
      <c r="L1744" s="8" t="s">
        <v>22</v>
      </c>
      <c r="M1744" s="8" t="s">
        <v>22</v>
      </c>
      <c r="N1744" s="8" t="s">
        <v>22</v>
      </c>
      <c r="O1744" s="8" t="s">
        <v>22</v>
      </c>
      <c r="P1744" s="8" t="s">
        <v>22</v>
      </c>
      <c r="Q1744" s="8" t="s">
        <v>22</v>
      </c>
      <c r="R1744" s="33" t="s">
        <v>23</v>
      </c>
      <c r="S1744" s="33">
        <v>9459427089</v>
      </c>
      <c r="T1744" s="33" t="s">
        <v>25</v>
      </c>
    </row>
    <row r="1745" spans="1:20" s="38" customFormat="1" ht="30" customHeight="1" x14ac:dyDescent="0.25">
      <c r="A1745" s="3">
        <v>1743</v>
      </c>
      <c r="B1745" s="34" t="s">
        <v>3578</v>
      </c>
      <c r="C1745" s="34" t="s">
        <v>3579</v>
      </c>
      <c r="D1745" s="33">
        <v>9</v>
      </c>
      <c r="E1745" s="33" t="s">
        <v>33</v>
      </c>
      <c r="F1745" s="33" t="s">
        <v>49</v>
      </c>
      <c r="G1745" s="7" t="s">
        <v>174</v>
      </c>
      <c r="H1745" s="42">
        <v>42792</v>
      </c>
      <c r="I1745" s="26">
        <v>897</v>
      </c>
      <c r="J1745" s="8" t="s">
        <v>22</v>
      </c>
      <c r="K1745" s="8" t="s">
        <v>22</v>
      </c>
      <c r="L1745" s="8" t="s">
        <v>22</v>
      </c>
      <c r="M1745" s="8" t="s">
        <v>22</v>
      </c>
      <c r="N1745" s="8" t="s">
        <v>22</v>
      </c>
      <c r="O1745" s="8" t="s">
        <v>22</v>
      </c>
      <c r="P1745" s="8" t="s">
        <v>22</v>
      </c>
      <c r="Q1745" s="8" t="s">
        <v>22</v>
      </c>
      <c r="R1745" s="33" t="s">
        <v>36</v>
      </c>
      <c r="S1745" s="33">
        <v>8988082807</v>
      </c>
      <c r="T1745" s="33" t="s">
        <v>30</v>
      </c>
    </row>
    <row r="1746" spans="1:20" s="38" customFormat="1" ht="30" customHeight="1" x14ac:dyDescent="0.25">
      <c r="A1746" s="3">
        <v>1744</v>
      </c>
      <c r="B1746" s="34" t="s">
        <v>3580</v>
      </c>
      <c r="C1746" s="34" t="s">
        <v>3581</v>
      </c>
      <c r="D1746" s="33">
        <v>7</v>
      </c>
      <c r="E1746" s="33" t="s">
        <v>19</v>
      </c>
      <c r="F1746" s="33" t="s">
        <v>49</v>
      </c>
      <c r="G1746" s="7" t="s">
        <v>1084</v>
      </c>
      <c r="H1746" s="42">
        <v>42792</v>
      </c>
      <c r="I1746" s="26">
        <v>4500</v>
      </c>
      <c r="J1746" s="8" t="s">
        <v>22</v>
      </c>
      <c r="K1746" s="8" t="s">
        <v>22</v>
      </c>
      <c r="L1746" s="8" t="s">
        <v>22</v>
      </c>
      <c r="M1746" s="8" t="s">
        <v>22</v>
      </c>
      <c r="N1746" s="8" t="s">
        <v>22</v>
      </c>
      <c r="O1746" s="8" t="s">
        <v>22</v>
      </c>
      <c r="P1746" s="8" t="s">
        <v>22</v>
      </c>
      <c r="Q1746" s="8" t="s">
        <v>22</v>
      </c>
      <c r="R1746" s="33" t="s">
        <v>36</v>
      </c>
      <c r="S1746" s="33">
        <v>9882081958</v>
      </c>
      <c r="T1746" s="33" t="s">
        <v>531</v>
      </c>
    </row>
    <row r="1747" spans="1:20" s="38" customFormat="1" ht="30" customHeight="1" x14ac:dyDescent="0.25">
      <c r="A1747" s="3">
        <v>1745</v>
      </c>
      <c r="B1747" s="34" t="s">
        <v>3582</v>
      </c>
      <c r="C1747" s="34" t="s">
        <v>3583</v>
      </c>
      <c r="D1747" s="33">
        <v>10</v>
      </c>
      <c r="E1747" s="33" t="s">
        <v>33</v>
      </c>
      <c r="F1747" s="33" t="s">
        <v>49</v>
      </c>
      <c r="G1747" s="7" t="s">
        <v>1361</v>
      </c>
      <c r="H1747" s="42">
        <v>42792</v>
      </c>
      <c r="I1747" s="26">
        <v>897</v>
      </c>
      <c r="J1747" s="8" t="s">
        <v>22</v>
      </c>
      <c r="K1747" s="8" t="s">
        <v>22</v>
      </c>
      <c r="L1747" s="8" t="s">
        <v>22</v>
      </c>
      <c r="M1747" s="8" t="s">
        <v>22</v>
      </c>
      <c r="N1747" s="8" t="s">
        <v>22</v>
      </c>
      <c r="O1747" s="8" t="s">
        <v>22</v>
      </c>
      <c r="P1747" s="8" t="s">
        <v>22</v>
      </c>
      <c r="Q1747" s="8" t="s">
        <v>22</v>
      </c>
      <c r="R1747" s="33" t="s">
        <v>23</v>
      </c>
      <c r="S1747" s="33">
        <v>9730768781</v>
      </c>
      <c r="T1747" s="33" t="s">
        <v>30</v>
      </c>
    </row>
    <row r="1748" spans="1:20" s="38" customFormat="1" ht="30" customHeight="1" x14ac:dyDescent="0.25">
      <c r="A1748" s="3">
        <v>1746</v>
      </c>
      <c r="B1748" s="34" t="s">
        <v>3584</v>
      </c>
      <c r="C1748" s="34" t="s">
        <v>3585</v>
      </c>
      <c r="D1748" s="33">
        <v>10</v>
      </c>
      <c r="E1748" s="33" t="s">
        <v>33</v>
      </c>
      <c r="F1748" s="33" t="s">
        <v>3586</v>
      </c>
      <c r="G1748" s="7" t="s">
        <v>756</v>
      </c>
      <c r="H1748" s="42">
        <v>42792</v>
      </c>
      <c r="I1748" s="26">
        <f>2840*2</f>
        <v>5680</v>
      </c>
      <c r="J1748" s="8" t="s">
        <v>22</v>
      </c>
      <c r="K1748" s="8" t="s">
        <v>22</v>
      </c>
      <c r="L1748" s="8" t="s">
        <v>22</v>
      </c>
      <c r="M1748" s="8" t="s">
        <v>22</v>
      </c>
      <c r="N1748" s="8" t="s">
        <v>22</v>
      </c>
      <c r="O1748" s="8" t="s">
        <v>22</v>
      </c>
      <c r="P1748" s="8" t="s">
        <v>22</v>
      </c>
      <c r="Q1748" s="8" t="s">
        <v>22</v>
      </c>
      <c r="R1748" s="33" t="s">
        <v>23</v>
      </c>
      <c r="S1748" s="33">
        <v>9816984303</v>
      </c>
      <c r="T1748" s="33" t="s">
        <v>25</v>
      </c>
    </row>
    <row r="1749" spans="1:20" s="38" customFormat="1" ht="30" customHeight="1" x14ac:dyDescent="0.25">
      <c r="A1749" s="3">
        <v>1747</v>
      </c>
      <c r="B1749" s="34" t="s">
        <v>3587</v>
      </c>
      <c r="C1749" s="34" t="s">
        <v>3588</v>
      </c>
      <c r="D1749" s="33">
        <v>10</v>
      </c>
      <c r="E1749" s="33" t="s">
        <v>33</v>
      </c>
      <c r="F1749" s="33" t="s">
        <v>49</v>
      </c>
      <c r="G1749" s="7" t="s">
        <v>1786</v>
      </c>
      <c r="H1749" s="42">
        <v>42792</v>
      </c>
      <c r="I1749" s="26">
        <v>782</v>
      </c>
      <c r="J1749" s="8" t="s">
        <v>22</v>
      </c>
      <c r="K1749" s="8" t="s">
        <v>22</v>
      </c>
      <c r="L1749" s="8" t="s">
        <v>22</v>
      </c>
      <c r="M1749" s="8" t="s">
        <v>22</v>
      </c>
      <c r="N1749" s="8" t="s">
        <v>22</v>
      </c>
      <c r="O1749" s="8" t="s">
        <v>22</v>
      </c>
      <c r="P1749" s="8" t="s">
        <v>22</v>
      </c>
      <c r="Q1749" s="8" t="s">
        <v>22</v>
      </c>
      <c r="R1749" s="33" t="s">
        <v>23</v>
      </c>
      <c r="S1749" s="33">
        <v>9817642628</v>
      </c>
      <c r="T1749" s="33" t="s">
        <v>30</v>
      </c>
    </row>
    <row r="1750" spans="1:20" s="38" customFormat="1" ht="30" customHeight="1" x14ac:dyDescent="0.25">
      <c r="A1750" s="3">
        <v>1748</v>
      </c>
      <c r="B1750" s="34" t="s">
        <v>3589</v>
      </c>
      <c r="C1750" s="34" t="s">
        <v>3590</v>
      </c>
      <c r="D1750" s="33">
        <v>15</v>
      </c>
      <c r="E1750" s="33" t="s">
        <v>33</v>
      </c>
      <c r="F1750" s="33" t="s">
        <v>42</v>
      </c>
      <c r="G1750" s="7" t="s">
        <v>174</v>
      </c>
      <c r="H1750" s="42">
        <v>42792</v>
      </c>
      <c r="I1750" s="26">
        <v>897</v>
      </c>
      <c r="J1750" s="8" t="s">
        <v>22</v>
      </c>
      <c r="K1750" s="8" t="s">
        <v>22</v>
      </c>
      <c r="L1750" s="8" t="s">
        <v>22</v>
      </c>
      <c r="M1750" s="8" t="s">
        <v>22</v>
      </c>
      <c r="N1750" s="8" t="s">
        <v>22</v>
      </c>
      <c r="O1750" s="8" t="s">
        <v>22</v>
      </c>
      <c r="P1750" s="8" t="s">
        <v>22</v>
      </c>
      <c r="Q1750" s="8" t="s">
        <v>22</v>
      </c>
      <c r="R1750" s="33" t="s">
        <v>36</v>
      </c>
      <c r="S1750" s="33">
        <v>9805689737</v>
      </c>
      <c r="T1750" s="33" t="s">
        <v>30</v>
      </c>
    </row>
    <row r="1751" spans="1:20" s="38" customFormat="1" ht="30" customHeight="1" x14ac:dyDescent="0.25">
      <c r="A1751" s="3">
        <v>1749</v>
      </c>
      <c r="B1751" s="34" t="s">
        <v>3591</v>
      </c>
      <c r="C1751" s="34" t="s">
        <v>3581</v>
      </c>
      <c r="D1751" s="33">
        <v>10</v>
      </c>
      <c r="E1751" s="33" t="s">
        <v>19</v>
      </c>
      <c r="F1751" s="33" t="s">
        <v>49</v>
      </c>
      <c r="G1751" s="7" t="s">
        <v>1361</v>
      </c>
      <c r="H1751" s="42">
        <v>42792</v>
      </c>
      <c r="I1751" s="26">
        <v>897</v>
      </c>
      <c r="J1751" s="8" t="s">
        <v>22</v>
      </c>
      <c r="K1751" s="8" t="s">
        <v>22</v>
      </c>
      <c r="L1751" s="8" t="s">
        <v>22</v>
      </c>
      <c r="M1751" s="8" t="s">
        <v>22</v>
      </c>
      <c r="N1751" s="8" t="s">
        <v>22</v>
      </c>
      <c r="O1751" s="8" t="s">
        <v>22</v>
      </c>
      <c r="P1751" s="8" t="s">
        <v>22</v>
      </c>
      <c r="Q1751" s="8" t="s">
        <v>22</v>
      </c>
      <c r="R1751" s="33" t="s">
        <v>36</v>
      </c>
      <c r="S1751" s="33">
        <v>9882715980</v>
      </c>
      <c r="T1751" s="33" t="s">
        <v>30</v>
      </c>
    </row>
    <row r="1752" spans="1:20" s="38" customFormat="1" ht="30" customHeight="1" x14ac:dyDescent="0.25">
      <c r="A1752" s="3">
        <v>1750</v>
      </c>
      <c r="B1752" s="34" t="s">
        <v>3592</v>
      </c>
      <c r="C1752" s="34" t="s">
        <v>3593</v>
      </c>
      <c r="D1752" s="33">
        <v>11</v>
      </c>
      <c r="E1752" s="33" t="s">
        <v>33</v>
      </c>
      <c r="F1752" s="33" t="s">
        <v>49</v>
      </c>
      <c r="G1752" s="7" t="s">
        <v>756</v>
      </c>
      <c r="H1752" s="42">
        <v>42792</v>
      </c>
      <c r="I1752" s="26">
        <f>2840*2</f>
        <v>5680</v>
      </c>
      <c r="J1752" s="8" t="s">
        <v>22</v>
      </c>
      <c r="K1752" s="8" t="s">
        <v>22</v>
      </c>
      <c r="L1752" s="8" t="s">
        <v>22</v>
      </c>
      <c r="M1752" s="8" t="s">
        <v>22</v>
      </c>
      <c r="N1752" s="8" t="s">
        <v>22</v>
      </c>
      <c r="O1752" s="8" t="s">
        <v>22</v>
      </c>
      <c r="P1752" s="8" t="s">
        <v>22</v>
      </c>
      <c r="Q1752" s="8" t="s">
        <v>22</v>
      </c>
      <c r="R1752" s="33" t="s">
        <v>177</v>
      </c>
      <c r="S1752" s="33">
        <v>9805667489</v>
      </c>
      <c r="T1752" s="33" t="s">
        <v>25</v>
      </c>
    </row>
    <row r="1753" spans="1:20" s="38" customFormat="1" ht="30" customHeight="1" x14ac:dyDescent="0.25">
      <c r="A1753" s="3">
        <v>1751</v>
      </c>
      <c r="B1753" s="34" t="s">
        <v>3594</v>
      </c>
      <c r="C1753" s="34" t="s">
        <v>3595</v>
      </c>
      <c r="D1753" s="33">
        <v>10</v>
      </c>
      <c r="E1753" s="33" t="s">
        <v>33</v>
      </c>
      <c r="F1753" s="33" t="s">
        <v>49</v>
      </c>
      <c r="G1753" s="7" t="s">
        <v>35</v>
      </c>
      <c r="H1753" s="42">
        <v>42792</v>
      </c>
      <c r="I1753" s="26">
        <v>6900</v>
      </c>
      <c r="J1753" s="8" t="s">
        <v>22</v>
      </c>
      <c r="K1753" s="8" t="s">
        <v>22</v>
      </c>
      <c r="L1753" s="8" t="s">
        <v>22</v>
      </c>
      <c r="M1753" s="8" t="s">
        <v>22</v>
      </c>
      <c r="N1753" s="8" t="s">
        <v>22</v>
      </c>
      <c r="O1753" s="8" t="s">
        <v>22</v>
      </c>
      <c r="P1753" s="8" t="s">
        <v>22</v>
      </c>
      <c r="Q1753" s="8" t="s">
        <v>22</v>
      </c>
      <c r="R1753" s="33" t="s">
        <v>212</v>
      </c>
      <c r="S1753" s="33">
        <v>8351814428</v>
      </c>
      <c r="T1753" s="33" t="s">
        <v>30</v>
      </c>
    </row>
    <row r="1754" spans="1:20" s="38" customFormat="1" ht="30" customHeight="1" x14ac:dyDescent="0.25">
      <c r="A1754" s="3">
        <v>1752</v>
      </c>
      <c r="B1754" s="34" t="s">
        <v>3596</v>
      </c>
      <c r="C1754" s="34" t="s">
        <v>3597</v>
      </c>
      <c r="D1754" s="33">
        <v>6</v>
      </c>
      <c r="E1754" s="33" t="s">
        <v>19</v>
      </c>
      <c r="F1754" s="33" t="s">
        <v>102</v>
      </c>
      <c r="G1754" s="7" t="s">
        <v>46</v>
      </c>
      <c r="H1754" s="42">
        <v>42792</v>
      </c>
      <c r="I1754" s="26">
        <v>1026</v>
      </c>
      <c r="J1754" s="8" t="s">
        <v>22</v>
      </c>
      <c r="K1754" s="8" t="s">
        <v>22</v>
      </c>
      <c r="L1754" s="8" t="s">
        <v>22</v>
      </c>
      <c r="M1754" s="8" t="s">
        <v>22</v>
      </c>
      <c r="N1754" s="8" t="s">
        <v>22</v>
      </c>
      <c r="O1754" s="8" t="s">
        <v>22</v>
      </c>
      <c r="P1754" s="8" t="s">
        <v>22</v>
      </c>
      <c r="Q1754" s="8" t="s">
        <v>22</v>
      </c>
      <c r="R1754" s="33" t="s">
        <v>36</v>
      </c>
      <c r="S1754" s="33">
        <v>9418740967</v>
      </c>
      <c r="T1754" s="33" t="s">
        <v>30</v>
      </c>
    </row>
    <row r="1755" spans="1:20" s="38" customFormat="1" ht="30" customHeight="1" x14ac:dyDescent="0.25">
      <c r="A1755" s="3">
        <v>1753</v>
      </c>
      <c r="B1755" s="34" t="s">
        <v>3598</v>
      </c>
      <c r="C1755" s="34" t="s">
        <v>3599</v>
      </c>
      <c r="D1755" s="33">
        <v>10</v>
      </c>
      <c r="E1755" s="33" t="s">
        <v>33</v>
      </c>
      <c r="F1755" s="33" t="s">
        <v>164</v>
      </c>
      <c r="G1755" s="7" t="s">
        <v>2713</v>
      </c>
      <c r="H1755" s="42">
        <v>42792</v>
      </c>
      <c r="I1755" s="26">
        <f>1026+897</f>
        <v>1923</v>
      </c>
      <c r="J1755" s="8" t="s">
        <v>22</v>
      </c>
      <c r="K1755" s="8" t="s">
        <v>22</v>
      </c>
      <c r="L1755" s="8" t="s">
        <v>22</v>
      </c>
      <c r="M1755" s="8" t="s">
        <v>22</v>
      </c>
      <c r="N1755" s="8" t="s">
        <v>22</v>
      </c>
      <c r="O1755" s="8" t="s">
        <v>22</v>
      </c>
      <c r="P1755" s="8" t="s">
        <v>22</v>
      </c>
      <c r="Q1755" s="8" t="s">
        <v>22</v>
      </c>
      <c r="R1755" s="33" t="s">
        <v>36</v>
      </c>
      <c r="S1755" s="33">
        <v>8894685705</v>
      </c>
      <c r="T1755" s="33" t="s">
        <v>30</v>
      </c>
    </row>
    <row r="1756" spans="1:20" s="38" customFormat="1" ht="30" customHeight="1" x14ac:dyDescent="0.25">
      <c r="A1756" s="3">
        <v>1754</v>
      </c>
      <c r="B1756" s="37" t="s">
        <v>3610</v>
      </c>
      <c r="C1756" s="34" t="s">
        <v>3611</v>
      </c>
      <c r="D1756" s="33">
        <v>72</v>
      </c>
      <c r="E1756" s="33" t="s">
        <v>19</v>
      </c>
      <c r="F1756" s="33" t="s">
        <v>197</v>
      </c>
      <c r="G1756" s="20" t="s">
        <v>1015</v>
      </c>
      <c r="H1756" s="42">
        <v>42798</v>
      </c>
      <c r="I1756" s="26">
        <v>2840</v>
      </c>
      <c r="J1756" s="8" t="s">
        <v>22</v>
      </c>
      <c r="K1756" s="8" t="s">
        <v>22</v>
      </c>
      <c r="L1756" s="8" t="s">
        <v>22</v>
      </c>
      <c r="M1756" s="8" t="s">
        <v>22</v>
      </c>
      <c r="N1756" s="8" t="s">
        <v>22</v>
      </c>
      <c r="O1756" s="8" t="s">
        <v>22</v>
      </c>
      <c r="P1756" s="8" t="s">
        <v>22</v>
      </c>
      <c r="Q1756" s="8" t="s">
        <v>22</v>
      </c>
      <c r="R1756" s="33" t="s">
        <v>23</v>
      </c>
      <c r="S1756" s="33">
        <v>8679716809</v>
      </c>
      <c r="T1756" s="33" t="s">
        <v>25</v>
      </c>
    </row>
    <row r="1757" spans="1:20" s="38" customFormat="1" ht="30" customHeight="1" x14ac:dyDescent="0.25">
      <c r="A1757" s="3">
        <v>1755</v>
      </c>
      <c r="B1757" s="37" t="s">
        <v>3612</v>
      </c>
      <c r="C1757" s="34" t="s">
        <v>3613</v>
      </c>
      <c r="D1757" s="33">
        <v>73</v>
      </c>
      <c r="E1757" s="33" t="s">
        <v>19</v>
      </c>
      <c r="F1757" s="33" t="s">
        <v>239</v>
      </c>
      <c r="G1757" s="20" t="s">
        <v>1015</v>
      </c>
      <c r="H1757" s="42">
        <v>42798</v>
      </c>
      <c r="I1757" s="26">
        <v>2840</v>
      </c>
      <c r="J1757" s="8" t="s">
        <v>22</v>
      </c>
      <c r="K1757" s="8" t="s">
        <v>22</v>
      </c>
      <c r="L1757" s="8" t="s">
        <v>22</v>
      </c>
      <c r="M1757" s="8" t="s">
        <v>22</v>
      </c>
      <c r="N1757" s="8" t="s">
        <v>22</v>
      </c>
      <c r="O1757" s="8" t="s">
        <v>22</v>
      </c>
      <c r="P1757" s="8" t="s">
        <v>22</v>
      </c>
      <c r="Q1757" s="8" t="s">
        <v>22</v>
      </c>
      <c r="R1757" s="33" t="s">
        <v>23</v>
      </c>
      <c r="S1757" s="33">
        <v>9459567024</v>
      </c>
      <c r="T1757" s="33" t="s">
        <v>25</v>
      </c>
    </row>
    <row r="1758" spans="1:20" s="38" customFormat="1" ht="30" customHeight="1" x14ac:dyDescent="0.25">
      <c r="A1758" s="3">
        <v>1756</v>
      </c>
      <c r="B1758" s="37" t="s">
        <v>3614</v>
      </c>
      <c r="C1758" s="34" t="s">
        <v>3615</v>
      </c>
      <c r="D1758" s="33">
        <v>23</v>
      </c>
      <c r="E1758" s="33" t="s">
        <v>33</v>
      </c>
      <c r="F1758" s="33" t="s">
        <v>227</v>
      </c>
      <c r="G1758" s="20" t="s">
        <v>756</v>
      </c>
      <c r="H1758" s="42">
        <v>42798</v>
      </c>
      <c r="I1758" s="26">
        <f>2840*2</f>
        <v>5680</v>
      </c>
      <c r="J1758" s="8" t="s">
        <v>22</v>
      </c>
      <c r="K1758" s="8" t="s">
        <v>22</v>
      </c>
      <c r="L1758" s="8" t="s">
        <v>22</v>
      </c>
      <c r="M1758" s="8" t="s">
        <v>22</v>
      </c>
      <c r="N1758" s="8" t="s">
        <v>22</v>
      </c>
      <c r="O1758" s="8" t="s">
        <v>22</v>
      </c>
      <c r="P1758" s="8" t="s">
        <v>22</v>
      </c>
      <c r="Q1758" s="8" t="s">
        <v>22</v>
      </c>
      <c r="R1758" s="33" t="s">
        <v>23</v>
      </c>
      <c r="S1758" s="33">
        <v>9816595673</v>
      </c>
      <c r="T1758" s="33" t="s">
        <v>25</v>
      </c>
    </row>
    <row r="1759" spans="1:20" s="38" customFormat="1" ht="30" customHeight="1" x14ac:dyDescent="0.25">
      <c r="A1759" s="3">
        <v>1757</v>
      </c>
      <c r="B1759" s="37" t="s">
        <v>3616</v>
      </c>
      <c r="C1759" s="34" t="s">
        <v>3617</v>
      </c>
      <c r="D1759" s="33">
        <v>19</v>
      </c>
      <c r="E1759" s="33" t="s">
        <v>19</v>
      </c>
      <c r="F1759" s="33" t="s">
        <v>391</v>
      </c>
      <c r="G1759" s="20" t="s">
        <v>756</v>
      </c>
      <c r="H1759" s="42">
        <v>42798</v>
      </c>
      <c r="I1759" s="26">
        <f>2840*2</f>
        <v>5680</v>
      </c>
      <c r="J1759" s="8" t="s">
        <v>22</v>
      </c>
      <c r="K1759" s="8" t="s">
        <v>22</v>
      </c>
      <c r="L1759" s="8" t="s">
        <v>22</v>
      </c>
      <c r="M1759" s="8" t="s">
        <v>22</v>
      </c>
      <c r="N1759" s="8" t="s">
        <v>22</v>
      </c>
      <c r="O1759" s="8" t="s">
        <v>22</v>
      </c>
      <c r="P1759" s="8" t="s">
        <v>22</v>
      </c>
      <c r="Q1759" s="8" t="s">
        <v>22</v>
      </c>
      <c r="R1759" s="33" t="s">
        <v>36</v>
      </c>
      <c r="S1759" s="33">
        <v>9627076610</v>
      </c>
      <c r="T1759" s="33" t="s">
        <v>25</v>
      </c>
    </row>
    <row r="1760" spans="1:20" s="38" customFormat="1" ht="30" customHeight="1" x14ac:dyDescent="0.25">
      <c r="A1760" s="3">
        <v>1758</v>
      </c>
      <c r="B1760" s="37" t="s">
        <v>3618</v>
      </c>
      <c r="C1760" s="34" t="s">
        <v>3619</v>
      </c>
      <c r="D1760" s="33">
        <v>18</v>
      </c>
      <c r="E1760" s="33" t="s">
        <v>33</v>
      </c>
      <c r="F1760" s="33" t="s">
        <v>42</v>
      </c>
      <c r="G1760" s="20" t="s">
        <v>756</v>
      </c>
      <c r="H1760" s="42">
        <v>42798</v>
      </c>
      <c r="I1760" s="26">
        <f>2840*2</f>
        <v>5680</v>
      </c>
      <c r="J1760" s="8" t="s">
        <v>22</v>
      </c>
      <c r="K1760" s="8" t="s">
        <v>22</v>
      </c>
      <c r="L1760" s="8" t="s">
        <v>22</v>
      </c>
      <c r="M1760" s="8" t="s">
        <v>22</v>
      </c>
      <c r="N1760" s="8" t="s">
        <v>22</v>
      </c>
      <c r="O1760" s="8" t="s">
        <v>22</v>
      </c>
      <c r="P1760" s="8" t="s">
        <v>22</v>
      </c>
      <c r="Q1760" s="8" t="s">
        <v>22</v>
      </c>
      <c r="R1760" s="33" t="s">
        <v>23</v>
      </c>
      <c r="S1760" s="33">
        <v>9857244901</v>
      </c>
      <c r="T1760" s="33" t="s">
        <v>25</v>
      </c>
    </row>
    <row r="1761" spans="1:20" s="38" customFormat="1" ht="30" customHeight="1" x14ac:dyDescent="0.25">
      <c r="A1761" s="3">
        <v>1759</v>
      </c>
      <c r="B1761" s="37" t="s">
        <v>3620</v>
      </c>
      <c r="C1761" s="34" t="s">
        <v>3621</v>
      </c>
      <c r="D1761" s="33">
        <v>58</v>
      </c>
      <c r="E1761" s="33" t="s">
        <v>19</v>
      </c>
      <c r="F1761" s="33" t="s">
        <v>873</v>
      </c>
      <c r="G1761" s="20" t="s">
        <v>1015</v>
      </c>
      <c r="H1761" s="42">
        <v>42798</v>
      </c>
      <c r="I1761" s="26">
        <v>2840</v>
      </c>
      <c r="J1761" s="8" t="s">
        <v>22</v>
      </c>
      <c r="K1761" s="8" t="s">
        <v>22</v>
      </c>
      <c r="L1761" s="8" t="s">
        <v>22</v>
      </c>
      <c r="M1761" s="8" t="s">
        <v>22</v>
      </c>
      <c r="N1761" s="8" t="s">
        <v>22</v>
      </c>
      <c r="O1761" s="8" t="s">
        <v>22</v>
      </c>
      <c r="P1761" s="8" t="s">
        <v>22</v>
      </c>
      <c r="Q1761" s="8" t="s">
        <v>22</v>
      </c>
      <c r="R1761" s="33" t="s">
        <v>23</v>
      </c>
      <c r="S1761" s="33" t="s">
        <v>24</v>
      </c>
      <c r="T1761" s="33" t="s">
        <v>25</v>
      </c>
    </row>
    <row r="1762" spans="1:20" s="38" customFormat="1" ht="30" customHeight="1" x14ac:dyDescent="0.25">
      <c r="A1762" s="3">
        <v>1760</v>
      </c>
      <c r="B1762" s="37" t="s">
        <v>3622</v>
      </c>
      <c r="C1762" s="34" t="s">
        <v>3623</v>
      </c>
      <c r="D1762" s="33">
        <v>80</v>
      </c>
      <c r="E1762" s="33" t="s">
        <v>19</v>
      </c>
      <c r="F1762" s="33" t="s">
        <v>126</v>
      </c>
      <c r="G1762" s="20" t="s">
        <v>1015</v>
      </c>
      <c r="H1762" s="42">
        <v>42798</v>
      </c>
      <c r="I1762" s="26">
        <v>2840</v>
      </c>
      <c r="J1762" s="8" t="s">
        <v>22</v>
      </c>
      <c r="K1762" s="8" t="s">
        <v>22</v>
      </c>
      <c r="L1762" s="8" t="s">
        <v>22</v>
      </c>
      <c r="M1762" s="8" t="s">
        <v>22</v>
      </c>
      <c r="N1762" s="8" t="s">
        <v>22</v>
      </c>
      <c r="O1762" s="8" t="s">
        <v>22</v>
      </c>
      <c r="P1762" s="8" t="s">
        <v>22</v>
      </c>
      <c r="Q1762" s="8" t="s">
        <v>22</v>
      </c>
      <c r="R1762" s="33" t="s">
        <v>23</v>
      </c>
      <c r="S1762" s="33" t="s">
        <v>24</v>
      </c>
      <c r="T1762" s="33" t="s">
        <v>25</v>
      </c>
    </row>
    <row r="1763" spans="1:20" s="38" customFormat="1" ht="30" customHeight="1" x14ac:dyDescent="0.25">
      <c r="A1763" s="3">
        <v>1761</v>
      </c>
      <c r="B1763" s="37" t="s">
        <v>3624</v>
      </c>
      <c r="C1763" s="34" t="s">
        <v>3625</v>
      </c>
      <c r="D1763" s="33">
        <v>65</v>
      </c>
      <c r="E1763" s="33" t="s">
        <v>33</v>
      </c>
      <c r="F1763" s="33" t="s">
        <v>135</v>
      </c>
      <c r="G1763" s="20" t="s">
        <v>1015</v>
      </c>
      <c r="H1763" s="42">
        <v>42798</v>
      </c>
      <c r="I1763" s="26">
        <v>2840</v>
      </c>
      <c r="J1763" s="8" t="s">
        <v>22</v>
      </c>
      <c r="K1763" s="8" t="s">
        <v>22</v>
      </c>
      <c r="L1763" s="8" t="s">
        <v>22</v>
      </c>
      <c r="M1763" s="8" t="s">
        <v>22</v>
      </c>
      <c r="N1763" s="8" t="s">
        <v>22</v>
      </c>
      <c r="O1763" s="8" t="s">
        <v>22</v>
      </c>
      <c r="P1763" s="8" t="s">
        <v>22</v>
      </c>
      <c r="Q1763" s="8" t="s">
        <v>22</v>
      </c>
      <c r="R1763" s="33" t="s">
        <v>36</v>
      </c>
      <c r="S1763" s="33" t="s">
        <v>24</v>
      </c>
      <c r="T1763" s="33" t="s">
        <v>25</v>
      </c>
    </row>
    <row r="1764" spans="1:20" s="38" customFormat="1" ht="30" customHeight="1" x14ac:dyDescent="0.25">
      <c r="A1764" s="3">
        <v>1762</v>
      </c>
      <c r="B1764" s="37" t="s">
        <v>3626</v>
      </c>
      <c r="C1764" s="34" t="s">
        <v>3627</v>
      </c>
      <c r="D1764" s="33">
        <v>63</v>
      </c>
      <c r="E1764" s="33" t="s">
        <v>19</v>
      </c>
      <c r="F1764" s="33" t="s">
        <v>77</v>
      </c>
      <c r="G1764" s="20" t="s">
        <v>1015</v>
      </c>
      <c r="H1764" s="42">
        <v>42798</v>
      </c>
      <c r="I1764" s="26">
        <v>2840</v>
      </c>
      <c r="J1764" s="8" t="s">
        <v>22</v>
      </c>
      <c r="K1764" s="8" t="s">
        <v>22</v>
      </c>
      <c r="L1764" s="8" t="s">
        <v>22</v>
      </c>
      <c r="M1764" s="8" t="s">
        <v>22</v>
      </c>
      <c r="N1764" s="8" t="s">
        <v>22</v>
      </c>
      <c r="O1764" s="8" t="s">
        <v>22</v>
      </c>
      <c r="P1764" s="8" t="s">
        <v>22</v>
      </c>
      <c r="Q1764" s="8" t="s">
        <v>22</v>
      </c>
      <c r="R1764" s="33" t="s">
        <v>36</v>
      </c>
      <c r="S1764" s="33">
        <v>9816344032</v>
      </c>
      <c r="T1764" s="33" t="s">
        <v>25</v>
      </c>
    </row>
    <row r="1765" spans="1:20" s="38" customFormat="1" ht="30" customHeight="1" x14ac:dyDescent="0.25">
      <c r="A1765" s="3">
        <v>1763</v>
      </c>
      <c r="B1765" s="37" t="s">
        <v>3628</v>
      </c>
      <c r="C1765" s="34" t="s">
        <v>3629</v>
      </c>
      <c r="D1765" s="33">
        <v>47</v>
      </c>
      <c r="E1765" s="33" t="s">
        <v>19</v>
      </c>
      <c r="F1765" s="33" t="s">
        <v>80</v>
      </c>
      <c r="G1765" s="20" t="s">
        <v>756</v>
      </c>
      <c r="H1765" s="42">
        <v>42798</v>
      </c>
      <c r="I1765" s="26">
        <f>2840*2</f>
        <v>5680</v>
      </c>
      <c r="J1765" s="8" t="s">
        <v>22</v>
      </c>
      <c r="K1765" s="8" t="s">
        <v>22</v>
      </c>
      <c r="L1765" s="8" t="s">
        <v>22</v>
      </c>
      <c r="M1765" s="8" t="s">
        <v>22</v>
      </c>
      <c r="N1765" s="8" t="s">
        <v>22</v>
      </c>
      <c r="O1765" s="8" t="s">
        <v>22</v>
      </c>
      <c r="P1765" s="8" t="s">
        <v>22</v>
      </c>
      <c r="Q1765" s="8" t="s">
        <v>22</v>
      </c>
      <c r="R1765" s="33" t="s">
        <v>23</v>
      </c>
      <c r="S1765" s="33">
        <v>9736147245</v>
      </c>
      <c r="T1765" s="33" t="s">
        <v>25</v>
      </c>
    </row>
    <row r="1766" spans="1:20" s="38" customFormat="1" ht="30" customHeight="1" x14ac:dyDescent="0.25">
      <c r="A1766" s="3">
        <v>1764</v>
      </c>
      <c r="B1766" s="37" t="s">
        <v>3630</v>
      </c>
      <c r="C1766" s="34" t="s">
        <v>3631</v>
      </c>
      <c r="D1766" s="33">
        <v>61</v>
      </c>
      <c r="E1766" s="33" t="s">
        <v>19</v>
      </c>
      <c r="F1766" s="33" t="s">
        <v>66</v>
      </c>
      <c r="G1766" s="20" t="s">
        <v>1015</v>
      </c>
      <c r="H1766" s="42">
        <v>42798</v>
      </c>
      <c r="I1766" s="26">
        <v>2840</v>
      </c>
      <c r="J1766" s="8" t="s">
        <v>22</v>
      </c>
      <c r="K1766" s="8" t="s">
        <v>22</v>
      </c>
      <c r="L1766" s="8" t="s">
        <v>22</v>
      </c>
      <c r="M1766" s="8" t="s">
        <v>22</v>
      </c>
      <c r="N1766" s="8" t="s">
        <v>22</v>
      </c>
      <c r="O1766" s="8" t="s">
        <v>22</v>
      </c>
      <c r="P1766" s="8" t="s">
        <v>22</v>
      </c>
      <c r="Q1766" s="8" t="s">
        <v>22</v>
      </c>
      <c r="R1766" s="33" t="s">
        <v>212</v>
      </c>
      <c r="S1766" s="33">
        <v>9418035505</v>
      </c>
      <c r="T1766" s="33" t="s">
        <v>25</v>
      </c>
    </row>
    <row r="1767" spans="1:20" s="38" customFormat="1" ht="30" customHeight="1" x14ac:dyDescent="0.25">
      <c r="A1767" s="3">
        <v>1765</v>
      </c>
      <c r="B1767" s="37" t="s">
        <v>3632</v>
      </c>
      <c r="C1767" s="34" t="s">
        <v>3633</v>
      </c>
      <c r="D1767" s="33">
        <v>70</v>
      </c>
      <c r="E1767" s="33" t="s">
        <v>19</v>
      </c>
      <c r="F1767" s="33" t="s">
        <v>135</v>
      </c>
      <c r="G1767" s="20" t="s">
        <v>1015</v>
      </c>
      <c r="H1767" s="42">
        <v>42798</v>
      </c>
      <c r="I1767" s="26">
        <v>2840</v>
      </c>
      <c r="J1767" s="8" t="s">
        <v>22</v>
      </c>
      <c r="K1767" s="8" t="s">
        <v>22</v>
      </c>
      <c r="L1767" s="8" t="s">
        <v>22</v>
      </c>
      <c r="M1767" s="8" t="s">
        <v>22</v>
      </c>
      <c r="N1767" s="8" t="s">
        <v>22</v>
      </c>
      <c r="O1767" s="8" t="s">
        <v>22</v>
      </c>
      <c r="P1767" s="8" t="s">
        <v>22</v>
      </c>
      <c r="Q1767" s="8" t="s">
        <v>22</v>
      </c>
      <c r="R1767" s="33" t="s">
        <v>23</v>
      </c>
      <c r="S1767" s="33">
        <v>8679439750</v>
      </c>
      <c r="T1767" s="33" t="s">
        <v>25</v>
      </c>
    </row>
    <row r="1768" spans="1:20" s="38" customFormat="1" ht="30" customHeight="1" x14ac:dyDescent="0.25">
      <c r="A1768" s="3">
        <v>1766</v>
      </c>
      <c r="B1768" s="37" t="s">
        <v>3634</v>
      </c>
      <c r="C1768" s="34" t="s">
        <v>3635</v>
      </c>
      <c r="D1768" s="33">
        <v>61</v>
      </c>
      <c r="E1768" s="33" t="s">
        <v>19</v>
      </c>
      <c r="F1768" s="33" t="s">
        <v>77</v>
      </c>
      <c r="G1768" s="20" t="s">
        <v>1015</v>
      </c>
      <c r="H1768" s="42">
        <v>42798</v>
      </c>
      <c r="I1768" s="26">
        <v>2840</v>
      </c>
      <c r="J1768" s="8" t="s">
        <v>22</v>
      </c>
      <c r="K1768" s="8" t="s">
        <v>22</v>
      </c>
      <c r="L1768" s="8" t="s">
        <v>22</v>
      </c>
      <c r="M1768" s="8" t="s">
        <v>22</v>
      </c>
      <c r="N1768" s="8" t="s">
        <v>22</v>
      </c>
      <c r="O1768" s="8" t="s">
        <v>22</v>
      </c>
      <c r="P1768" s="8" t="s">
        <v>22</v>
      </c>
      <c r="Q1768" s="8" t="s">
        <v>22</v>
      </c>
      <c r="R1768" s="33" t="s">
        <v>23</v>
      </c>
      <c r="S1768" s="33" t="s">
        <v>24</v>
      </c>
      <c r="T1768" s="33" t="s">
        <v>25</v>
      </c>
    </row>
    <row r="1769" spans="1:20" s="38" customFormat="1" ht="30" customHeight="1" x14ac:dyDescent="0.25">
      <c r="A1769" s="3">
        <v>1767</v>
      </c>
      <c r="B1769" s="37" t="s">
        <v>3636</v>
      </c>
      <c r="C1769" s="34" t="s">
        <v>3637</v>
      </c>
      <c r="D1769" s="33">
        <v>48</v>
      </c>
      <c r="E1769" s="33" t="s">
        <v>19</v>
      </c>
      <c r="F1769" s="33" t="s">
        <v>49</v>
      </c>
      <c r="G1769" s="20" t="s">
        <v>756</v>
      </c>
      <c r="H1769" s="42">
        <v>42798</v>
      </c>
      <c r="I1769" s="26">
        <f>2840*2</f>
        <v>5680</v>
      </c>
      <c r="J1769" s="8" t="s">
        <v>22</v>
      </c>
      <c r="K1769" s="8" t="s">
        <v>22</v>
      </c>
      <c r="L1769" s="8" t="s">
        <v>22</v>
      </c>
      <c r="M1769" s="8" t="s">
        <v>22</v>
      </c>
      <c r="N1769" s="8" t="s">
        <v>22</v>
      </c>
      <c r="O1769" s="8" t="s">
        <v>22</v>
      </c>
      <c r="P1769" s="8" t="s">
        <v>22</v>
      </c>
      <c r="Q1769" s="8" t="s">
        <v>22</v>
      </c>
      <c r="R1769" s="33" t="s">
        <v>23</v>
      </c>
      <c r="S1769" s="33" t="s">
        <v>24</v>
      </c>
      <c r="T1769" s="33" t="s">
        <v>25</v>
      </c>
    </row>
    <row r="1770" spans="1:20" s="38" customFormat="1" ht="30" customHeight="1" x14ac:dyDescent="0.25">
      <c r="A1770" s="3">
        <v>1768</v>
      </c>
      <c r="B1770" s="37" t="s">
        <v>3638</v>
      </c>
      <c r="C1770" s="34" t="s">
        <v>3639</v>
      </c>
      <c r="D1770" s="33">
        <v>42</v>
      </c>
      <c r="E1770" s="33" t="s">
        <v>33</v>
      </c>
      <c r="F1770" s="33" t="s">
        <v>102</v>
      </c>
      <c r="G1770" s="20" t="s">
        <v>756</v>
      </c>
      <c r="H1770" s="42">
        <v>42798</v>
      </c>
      <c r="I1770" s="26">
        <f>2840*2</f>
        <v>5680</v>
      </c>
      <c r="J1770" s="8" t="s">
        <v>22</v>
      </c>
      <c r="K1770" s="8" t="s">
        <v>22</v>
      </c>
      <c r="L1770" s="8" t="s">
        <v>22</v>
      </c>
      <c r="M1770" s="8" t="s">
        <v>22</v>
      </c>
      <c r="N1770" s="8" t="s">
        <v>22</v>
      </c>
      <c r="O1770" s="8" t="s">
        <v>22</v>
      </c>
      <c r="P1770" s="8" t="s">
        <v>22</v>
      </c>
      <c r="Q1770" s="8" t="s">
        <v>22</v>
      </c>
      <c r="R1770" s="33" t="s">
        <v>36</v>
      </c>
      <c r="S1770" s="33">
        <v>9817011340</v>
      </c>
      <c r="T1770" s="33" t="s">
        <v>25</v>
      </c>
    </row>
    <row r="1771" spans="1:20" s="38" customFormat="1" ht="30" customHeight="1" x14ac:dyDescent="0.25">
      <c r="A1771" s="3">
        <v>1769</v>
      </c>
      <c r="B1771" s="37" t="s">
        <v>3640</v>
      </c>
      <c r="C1771" s="34" t="s">
        <v>3641</v>
      </c>
      <c r="D1771" s="33">
        <v>81</v>
      </c>
      <c r="E1771" s="33" t="s">
        <v>19</v>
      </c>
      <c r="F1771" s="33" t="s">
        <v>227</v>
      </c>
      <c r="G1771" s="20" t="s">
        <v>1015</v>
      </c>
      <c r="H1771" s="42">
        <v>42798</v>
      </c>
      <c r="I1771" s="26">
        <v>2840</v>
      </c>
      <c r="J1771" s="8" t="s">
        <v>22</v>
      </c>
      <c r="K1771" s="8" t="s">
        <v>22</v>
      </c>
      <c r="L1771" s="8" t="s">
        <v>22</v>
      </c>
      <c r="M1771" s="8" t="s">
        <v>22</v>
      </c>
      <c r="N1771" s="8" t="s">
        <v>22</v>
      </c>
      <c r="O1771" s="8" t="s">
        <v>22</v>
      </c>
      <c r="P1771" s="8" t="s">
        <v>22</v>
      </c>
      <c r="Q1771" s="8" t="s">
        <v>22</v>
      </c>
      <c r="R1771" s="33" t="s">
        <v>23</v>
      </c>
      <c r="S1771" s="33" t="s">
        <v>24</v>
      </c>
      <c r="T1771" s="33" t="s">
        <v>25</v>
      </c>
    </row>
    <row r="1772" spans="1:20" s="38" customFormat="1" ht="30" customHeight="1" x14ac:dyDescent="0.25">
      <c r="A1772" s="3">
        <v>1770</v>
      </c>
      <c r="B1772" s="37" t="s">
        <v>3642</v>
      </c>
      <c r="C1772" s="34" t="s">
        <v>3643</v>
      </c>
      <c r="D1772" s="33">
        <v>51</v>
      </c>
      <c r="E1772" s="33" t="s">
        <v>19</v>
      </c>
      <c r="F1772" s="33" t="s">
        <v>49</v>
      </c>
      <c r="G1772" s="20" t="s">
        <v>1015</v>
      </c>
      <c r="H1772" s="42">
        <v>42798</v>
      </c>
      <c r="I1772" s="26">
        <v>2840</v>
      </c>
      <c r="J1772" s="8" t="s">
        <v>22</v>
      </c>
      <c r="K1772" s="8" t="s">
        <v>22</v>
      </c>
      <c r="L1772" s="8" t="s">
        <v>22</v>
      </c>
      <c r="M1772" s="8" t="s">
        <v>22</v>
      </c>
      <c r="N1772" s="8" t="s">
        <v>22</v>
      </c>
      <c r="O1772" s="8" t="s">
        <v>22</v>
      </c>
      <c r="P1772" s="8" t="s">
        <v>22</v>
      </c>
      <c r="Q1772" s="8" t="s">
        <v>22</v>
      </c>
      <c r="R1772" s="33" t="s">
        <v>23</v>
      </c>
      <c r="S1772" s="33">
        <v>9857620794</v>
      </c>
      <c r="T1772" s="33" t="s">
        <v>25</v>
      </c>
    </row>
    <row r="1773" spans="1:20" s="38" customFormat="1" ht="30" customHeight="1" x14ac:dyDescent="0.25">
      <c r="A1773" s="3">
        <v>1771</v>
      </c>
      <c r="B1773" s="37" t="s">
        <v>3644</v>
      </c>
      <c r="C1773" s="34" t="s">
        <v>3645</v>
      </c>
      <c r="D1773" s="33">
        <v>60</v>
      </c>
      <c r="E1773" s="33" t="s">
        <v>19</v>
      </c>
      <c r="F1773" s="33" t="s">
        <v>2480</v>
      </c>
      <c r="G1773" s="20" t="s">
        <v>947</v>
      </c>
      <c r="H1773" s="42">
        <v>42798</v>
      </c>
      <c r="I1773" s="26">
        <v>1019</v>
      </c>
      <c r="J1773" s="8" t="s">
        <v>22</v>
      </c>
      <c r="K1773" s="8" t="s">
        <v>22</v>
      </c>
      <c r="L1773" s="8" t="s">
        <v>22</v>
      </c>
      <c r="M1773" s="8" t="s">
        <v>22</v>
      </c>
      <c r="N1773" s="8" t="s">
        <v>22</v>
      </c>
      <c r="O1773" s="8" t="s">
        <v>22</v>
      </c>
      <c r="P1773" s="8" t="s">
        <v>22</v>
      </c>
      <c r="Q1773" s="8" t="s">
        <v>22</v>
      </c>
      <c r="R1773" s="33" t="s">
        <v>23</v>
      </c>
      <c r="S1773" s="33">
        <v>9418722283</v>
      </c>
      <c r="T1773" s="33" t="s">
        <v>30</v>
      </c>
    </row>
    <row r="1774" spans="1:20" s="38" customFormat="1" ht="30" customHeight="1" x14ac:dyDescent="0.25">
      <c r="A1774" s="3">
        <v>1772</v>
      </c>
      <c r="B1774" s="37" t="s">
        <v>3646</v>
      </c>
      <c r="C1774" s="34" t="s">
        <v>3647</v>
      </c>
      <c r="D1774" s="33">
        <v>7</v>
      </c>
      <c r="E1774" s="33" t="s">
        <v>19</v>
      </c>
      <c r="F1774" s="33" t="s">
        <v>99</v>
      </c>
      <c r="G1774" s="20" t="s">
        <v>1262</v>
      </c>
      <c r="H1774" s="42">
        <v>42798</v>
      </c>
      <c r="I1774" s="26">
        <v>949</v>
      </c>
      <c r="J1774" s="8" t="s">
        <v>22</v>
      </c>
      <c r="K1774" s="8" t="s">
        <v>22</v>
      </c>
      <c r="L1774" s="8" t="s">
        <v>22</v>
      </c>
      <c r="M1774" s="8" t="s">
        <v>22</v>
      </c>
      <c r="N1774" s="8" t="s">
        <v>22</v>
      </c>
      <c r="O1774" s="8" t="s">
        <v>22</v>
      </c>
      <c r="P1774" s="8" t="s">
        <v>22</v>
      </c>
      <c r="Q1774" s="8" t="s">
        <v>22</v>
      </c>
      <c r="R1774" s="33" t="s">
        <v>23</v>
      </c>
      <c r="S1774" s="33">
        <v>9736520384</v>
      </c>
      <c r="T1774" s="33" t="s">
        <v>30</v>
      </c>
    </row>
    <row r="1775" spans="1:20" s="38" customFormat="1" ht="30" customHeight="1" x14ac:dyDescent="0.25">
      <c r="A1775" s="3">
        <v>1773</v>
      </c>
      <c r="B1775" s="37" t="s">
        <v>3648</v>
      </c>
      <c r="C1775" s="34" t="s">
        <v>3649</v>
      </c>
      <c r="D1775" s="33">
        <v>70</v>
      </c>
      <c r="E1775" s="33" t="s">
        <v>19</v>
      </c>
      <c r="F1775" s="33" t="s">
        <v>368</v>
      </c>
      <c r="G1775" s="20" t="s">
        <v>1015</v>
      </c>
      <c r="H1775" s="42">
        <v>42798</v>
      </c>
      <c r="I1775" s="26">
        <v>2840</v>
      </c>
      <c r="J1775" s="8" t="s">
        <v>22</v>
      </c>
      <c r="K1775" s="8" t="s">
        <v>22</v>
      </c>
      <c r="L1775" s="8" t="s">
        <v>22</v>
      </c>
      <c r="M1775" s="8" t="s">
        <v>22</v>
      </c>
      <c r="N1775" s="8" t="s">
        <v>22</v>
      </c>
      <c r="O1775" s="8" t="s">
        <v>22</v>
      </c>
      <c r="P1775" s="8" t="s">
        <v>22</v>
      </c>
      <c r="Q1775" s="8" t="s">
        <v>22</v>
      </c>
      <c r="R1775" s="33" t="s">
        <v>23</v>
      </c>
      <c r="S1775" s="33" t="s">
        <v>24</v>
      </c>
      <c r="T1775" s="33" t="s">
        <v>25</v>
      </c>
    </row>
    <row r="1776" spans="1:20" s="38" customFormat="1" ht="30" customHeight="1" x14ac:dyDescent="0.25">
      <c r="A1776" s="3">
        <v>1774</v>
      </c>
      <c r="B1776" s="37" t="s">
        <v>3650</v>
      </c>
      <c r="C1776" s="34" t="s">
        <v>3651</v>
      </c>
      <c r="D1776" s="33">
        <v>53</v>
      </c>
      <c r="E1776" s="33" t="s">
        <v>19</v>
      </c>
      <c r="F1776" s="33" t="s">
        <v>873</v>
      </c>
      <c r="G1776" s="20" t="s">
        <v>1015</v>
      </c>
      <c r="H1776" s="42">
        <v>42798</v>
      </c>
      <c r="I1776" s="26">
        <v>2840</v>
      </c>
      <c r="J1776" s="8" t="s">
        <v>22</v>
      </c>
      <c r="K1776" s="8" t="s">
        <v>22</v>
      </c>
      <c r="L1776" s="8" t="s">
        <v>22</v>
      </c>
      <c r="M1776" s="8" t="s">
        <v>22</v>
      </c>
      <c r="N1776" s="8" t="s">
        <v>22</v>
      </c>
      <c r="O1776" s="8" t="s">
        <v>22</v>
      </c>
      <c r="P1776" s="8" t="s">
        <v>22</v>
      </c>
      <c r="Q1776" s="8" t="s">
        <v>22</v>
      </c>
      <c r="R1776" s="33" t="s">
        <v>36</v>
      </c>
      <c r="S1776" s="33" t="s">
        <v>24</v>
      </c>
      <c r="T1776" s="33" t="s">
        <v>25</v>
      </c>
    </row>
    <row r="1777" spans="1:20" s="38" customFormat="1" ht="30" customHeight="1" x14ac:dyDescent="0.25">
      <c r="A1777" s="3">
        <v>1775</v>
      </c>
      <c r="B1777" s="37" t="s">
        <v>3652</v>
      </c>
      <c r="C1777" s="34" t="s">
        <v>3653</v>
      </c>
      <c r="D1777" s="33">
        <v>19</v>
      </c>
      <c r="E1777" s="33" t="s">
        <v>19</v>
      </c>
      <c r="F1777" s="33" t="s">
        <v>42</v>
      </c>
      <c r="G1777" s="20" t="s">
        <v>35</v>
      </c>
      <c r="H1777" s="42">
        <v>42798</v>
      </c>
      <c r="I1777" s="26">
        <v>6900</v>
      </c>
      <c r="J1777" s="8" t="s">
        <v>22</v>
      </c>
      <c r="K1777" s="8" t="s">
        <v>22</v>
      </c>
      <c r="L1777" s="8" t="s">
        <v>22</v>
      </c>
      <c r="M1777" s="8" t="s">
        <v>22</v>
      </c>
      <c r="N1777" s="8" t="s">
        <v>22</v>
      </c>
      <c r="O1777" s="8" t="s">
        <v>22</v>
      </c>
      <c r="P1777" s="8" t="s">
        <v>22</v>
      </c>
      <c r="Q1777" s="8" t="s">
        <v>22</v>
      </c>
      <c r="R1777" s="33" t="s">
        <v>23</v>
      </c>
      <c r="S1777" s="33">
        <v>9816794192</v>
      </c>
      <c r="T1777" s="33" t="s">
        <v>30</v>
      </c>
    </row>
    <row r="1778" spans="1:20" s="38" customFormat="1" ht="30" customHeight="1" x14ac:dyDescent="0.25">
      <c r="A1778" s="3">
        <v>1776</v>
      </c>
      <c r="B1778" s="37" t="s">
        <v>3654</v>
      </c>
      <c r="C1778" s="34" t="s">
        <v>3655</v>
      </c>
      <c r="D1778" s="33">
        <v>48</v>
      </c>
      <c r="E1778" s="33" t="s">
        <v>19</v>
      </c>
      <c r="F1778" s="33" t="s">
        <v>80</v>
      </c>
      <c r="G1778" s="20" t="s">
        <v>35</v>
      </c>
      <c r="H1778" s="42">
        <v>42798</v>
      </c>
      <c r="I1778" s="26">
        <v>6900</v>
      </c>
      <c r="J1778" s="8" t="s">
        <v>22</v>
      </c>
      <c r="K1778" s="8" t="s">
        <v>22</v>
      </c>
      <c r="L1778" s="8" t="s">
        <v>22</v>
      </c>
      <c r="M1778" s="8" t="s">
        <v>22</v>
      </c>
      <c r="N1778" s="8" t="s">
        <v>22</v>
      </c>
      <c r="O1778" s="8" t="s">
        <v>22</v>
      </c>
      <c r="P1778" s="8" t="s">
        <v>22</v>
      </c>
      <c r="Q1778" s="8" t="s">
        <v>22</v>
      </c>
      <c r="R1778" s="33" t="s">
        <v>23</v>
      </c>
      <c r="S1778" s="33">
        <v>8894991277</v>
      </c>
      <c r="T1778" s="33" t="s">
        <v>30</v>
      </c>
    </row>
    <row r="1779" spans="1:20" s="38" customFormat="1" ht="30" customHeight="1" x14ac:dyDescent="0.25">
      <c r="A1779" s="3">
        <v>1777</v>
      </c>
      <c r="B1779" s="37" t="s">
        <v>3656</v>
      </c>
      <c r="C1779" s="34" t="s">
        <v>3657</v>
      </c>
      <c r="D1779" s="33">
        <v>67</v>
      </c>
      <c r="E1779" s="33" t="s">
        <v>33</v>
      </c>
      <c r="F1779" s="33" t="s">
        <v>395</v>
      </c>
      <c r="G1779" s="20" t="s">
        <v>35</v>
      </c>
      <c r="H1779" s="42">
        <v>42798</v>
      </c>
      <c r="I1779" s="26">
        <v>6900</v>
      </c>
      <c r="J1779" s="8" t="s">
        <v>22</v>
      </c>
      <c r="K1779" s="8" t="s">
        <v>22</v>
      </c>
      <c r="L1779" s="8" t="s">
        <v>22</v>
      </c>
      <c r="M1779" s="8" t="s">
        <v>22</v>
      </c>
      <c r="N1779" s="8" t="s">
        <v>22</v>
      </c>
      <c r="O1779" s="8" t="s">
        <v>22</v>
      </c>
      <c r="P1779" s="8" t="s">
        <v>22</v>
      </c>
      <c r="Q1779" s="8" t="s">
        <v>22</v>
      </c>
      <c r="R1779" s="33" t="s">
        <v>36</v>
      </c>
      <c r="S1779" s="33">
        <v>8988344610</v>
      </c>
      <c r="T1779" s="33" t="s">
        <v>30</v>
      </c>
    </row>
    <row r="1780" spans="1:20" s="38" customFormat="1" ht="30" customHeight="1" x14ac:dyDescent="0.25">
      <c r="A1780" s="3">
        <v>1778</v>
      </c>
      <c r="B1780" s="37" t="s">
        <v>3658</v>
      </c>
      <c r="C1780" s="34" t="s">
        <v>1972</v>
      </c>
      <c r="D1780" s="33">
        <v>23</v>
      </c>
      <c r="E1780" s="33" t="s">
        <v>19</v>
      </c>
      <c r="F1780" s="33" t="s">
        <v>135</v>
      </c>
      <c r="G1780" s="20" t="s">
        <v>35</v>
      </c>
      <c r="H1780" s="42">
        <v>42798</v>
      </c>
      <c r="I1780" s="26">
        <v>6900</v>
      </c>
      <c r="J1780" s="8" t="s">
        <v>22</v>
      </c>
      <c r="K1780" s="8" t="s">
        <v>22</v>
      </c>
      <c r="L1780" s="8" t="s">
        <v>22</v>
      </c>
      <c r="M1780" s="8" t="s">
        <v>22</v>
      </c>
      <c r="N1780" s="8" t="s">
        <v>22</v>
      </c>
      <c r="O1780" s="8" t="s">
        <v>22</v>
      </c>
      <c r="P1780" s="8" t="s">
        <v>22</v>
      </c>
      <c r="Q1780" s="8" t="s">
        <v>22</v>
      </c>
      <c r="R1780" s="33" t="s">
        <v>23</v>
      </c>
      <c r="S1780" s="33">
        <v>9882445134</v>
      </c>
      <c r="T1780" s="33" t="s">
        <v>30</v>
      </c>
    </row>
    <row r="1781" spans="1:20" s="38" customFormat="1" ht="30" customHeight="1" x14ac:dyDescent="0.25">
      <c r="A1781" s="3">
        <v>1779</v>
      </c>
      <c r="B1781" s="37" t="s">
        <v>3659</v>
      </c>
      <c r="C1781" s="34" t="s">
        <v>3660</v>
      </c>
      <c r="D1781" s="33">
        <v>43</v>
      </c>
      <c r="E1781" s="33" t="s">
        <v>19</v>
      </c>
      <c r="F1781" s="33" t="s">
        <v>197</v>
      </c>
      <c r="G1781" s="20" t="s">
        <v>35</v>
      </c>
      <c r="H1781" s="42">
        <v>42798</v>
      </c>
      <c r="I1781" s="26">
        <v>6900</v>
      </c>
      <c r="J1781" s="8" t="s">
        <v>22</v>
      </c>
      <c r="K1781" s="8" t="s">
        <v>22</v>
      </c>
      <c r="L1781" s="8" t="s">
        <v>22</v>
      </c>
      <c r="M1781" s="8" t="s">
        <v>22</v>
      </c>
      <c r="N1781" s="8" t="s">
        <v>22</v>
      </c>
      <c r="O1781" s="8" t="s">
        <v>22</v>
      </c>
      <c r="P1781" s="8" t="s">
        <v>22</v>
      </c>
      <c r="Q1781" s="8" t="s">
        <v>22</v>
      </c>
      <c r="R1781" s="33" t="s">
        <v>23</v>
      </c>
      <c r="S1781" s="33" t="s">
        <v>24</v>
      </c>
      <c r="T1781" s="33" t="s">
        <v>30</v>
      </c>
    </row>
    <row r="1782" spans="1:20" s="38" customFormat="1" ht="30" customHeight="1" x14ac:dyDescent="0.25">
      <c r="A1782" s="3">
        <v>1780</v>
      </c>
      <c r="B1782" s="37" t="s">
        <v>3661</v>
      </c>
      <c r="C1782" s="34" t="s">
        <v>3662</v>
      </c>
      <c r="D1782" s="33">
        <v>22</v>
      </c>
      <c r="E1782" s="33" t="s">
        <v>33</v>
      </c>
      <c r="F1782" s="33" t="s">
        <v>197</v>
      </c>
      <c r="G1782" s="20" t="s">
        <v>115</v>
      </c>
      <c r="H1782" s="42">
        <v>42798</v>
      </c>
      <c r="I1782" s="26">
        <f>994*2</f>
        <v>1988</v>
      </c>
      <c r="J1782" s="8" t="s">
        <v>22</v>
      </c>
      <c r="K1782" s="8" t="s">
        <v>22</v>
      </c>
      <c r="L1782" s="8" t="s">
        <v>22</v>
      </c>
      <c r="M1782" s="8" t="s">
        <v>22</v>
      </c>
      <c r="N1782" s="8" t="s">
        <v>22</v>
      </c>
      <c r="O1782" s="8" t="s">
        <v>22</v>
      </c>
      <c r="P1782" s="8" t="s">
        <v>22</v>
      </c>
      <c r="Q1782" s="8" t="s">
        <v>22</v>
      </c>
      <c r="R1782" s="33" t="s">
        <v>23</v>
      </c>
      <c r="S1782" s="33" t="s">
        <v>24</v>
      </c>
      <c r="T1782" s="33" t="s">
        <v>30</v>
      </c>
    </row>
    <row r="1783" spans="1:20" s="38" customFormat="1" ht="30" customHeight="1" x14ac:dyDescent="0.25">
      <c r="A1783" s="3">
        <v>1781</v>
      </c>
      <c r="B1783" s="37" t="s">
        <v>3663</v>
      </c>
      <c r="C1783" s="34" t="s">
        <v>3664</v>
      </c>
      <c r="D1783" s="33">
        <v>7</v>
      </c>
      <c r="E1783" s="33" t="s">
        <v>33</v>
      </c>
      <c r="F1783" s="33" t="s">
        <v>42</v>
      </c>
      <c r="G1783" s="20" t="s">
        <v>35</v>
      </c>
      <c r="H1783" s="42">
        <v>42798</v>
      </c>
      <c r="I1783" s="26">
        <v>6900</v>
      </c>
      <c r="J1783" s="8" t="s">
        <v>22</v>
      </c>
      <c r="K1783" s="8" t="s">
        <v>22</v>
      </c>
      <c r="L1783" s="8" t="s">
        <v>22</v>
      </c>
      <c r="M1783" s="8" t="s">
        <v>22</v>
      </c>
      <c r="N1783" s="8" t="s">
        <v>22</v>
      </c>
      <c r="O1783" s="8" t="s">
        <v>22</v>
      </c>
      <c r="P1783" s="8" t="s">
        <v>22</v>
      </c>
      <c r="Q1783" s="8" t="s">
        <v>22</v>
      </c>
      <c r="R1783" s="33" t="s">
        <v>23</v>
      </c>
      <c r="S1783" s="33">
        <v>9418611774</v>
      </c>
      <c r="T1783" s="33" t="s">
        <v>30</v>
      </c>
    </row>
    <row r="1784" spans="1:20" s="38" customFormat="1" ht="30" customHeight="1" x14ac:dyDescent="0.25">
      <c r="A1784" s="3">
        <v>1782</v>
      </c>
      <c r="B1784" s="37" t="s">
        <v>3665</v>
      </c>
      <c r="C1784" s="34" t="s">
        <v>3666</v>
      </c>
      <c r="D1784" s="33">
        <v>10</v>
      </c>
      <c r="E1784" s="33" t="s">
        <v>19</v>
      </c>
      <c r="F1784" s="33" t="s">
        <v>80</v>
      </c>
      <c r="G1784" s="20" t="s">
        <v>35</v>
      </c>
      <c r="H1784" s="42">
        <v>42798</v>
      </c>
      <c r="I1784" s="26">
        <v>6900</v>
      </c>
      <c r="J1784" s="8" t="s">
        <v>22</v>
      </c>
      <c r="K1784" s="8" t="s">
        <v>22</v>
      </c>
      <c r="L1784" s="8" t="s">
        <v>22</v>
      </c>
      <c r="M1784" s="8" t="s">
        <v>22</v>
      </c>
      <c r="N1784" s="8" t="s">
        <v>22</v>
      </c>
      <c r="O1784" s="8" t="s">
        <v>22</v>
      </c>
      <c r="P1784" s="8" t="s">
        <v>22</v>
      </c>
      <c r="Q1784" s="8" t="s">
        <v>22</v>
      </c>
      <c r="R1784" s="33" t="s">
        <v>23</v>
      </c>
      <c r="S1784" s="33">
        <v>9816798939</v>
      </c>
      <c r="T1784" s="33" t="s">
        <v>30</v>
      </c>
    </row>
    <row r="1785" spans="1:20" s="38" customFormat="1" ht="30" customHeight="1" x14ac:dyDescent="0.25">
      <c r="A1785" s="3">
        <v>1783</v>
      </c>
      <c r="B1785" s="37" t="s">
        <v>3667</v>
      </c>
      <c r="C1785" s="34" t="s">
        <v>3668</v>
      </c>
      <c r="D1785" s="33">
        <v>46</v>
      </c>
      <c r="E1785" s="33" t="s">
        <v>19</v>
      </c>
      <c r="F1785" s="33" t="s">
        <v>135</v>
      </c>
      <c r="G1785" s="20" t="s">
        <v>35</v>
      </c>
      <c r="H1785" s="42">
        <v>42798</v>
      </c>
      <c r="I1785" s="26">
        <v>6900</v>
      </c>
      <c r="J1785" s="8" t="s">
        <v>22</v>
      </c>
      <c r="K1785" s="8" t="s">
        <v>22</v>
      </c>
      <c r="L1785" s="8" t="s">
        <v>22</v>
      </c>
      <c r="M1785" s="8" t="s">
        <v>22</v>
      </c>
      <c r="N1785" s="8" t="s">
        <v>22</v>
      </c>
      <c r="O1785" s="8" t="s">
        <v>22</v>
      </c>
      <c r="P1785" s="8" t="s">
        <v>22</v>
      </c>
      <c r="Q1785" s="8" t="s">
        <v>22</v>
      </c>
      <c r="R1785" s="33" t="s">
        <v>23</v>
      </c>
      <c r="S1785" s="33">
        <v>9736645627</v>
      </c>
      <c r="T1785" s="33" t="s">
        <v>30</v>
      </c>
    </row>
    <row r="1786" spans="1:20" s="38" customFormat="1" ht="30" customHeight="1" x14ac:dyDescent="0.25">
      <c r="A1786" s="3">
        <v>1784</v>
      </c>
      <c r="B1786" s="37" t="s">
        <v>3669</v>
      </c>
      <c r="C1786" s="34" t="s">
        <v>3647</v>
      </c>
      <c r="D1786" s="33">
        <v>8</v>
      </c>
      <c r="E1786" s="33" t="s">
        <v>33</v>
      </c>
      <c r="F1786" s="33" t="s">
        <v>227</v>
      </c>
      <c r="G1786" s="20" t="s">
        <v>35</v>
      </c>
      <c r="H1786" s="42">
        <v>42798</v>
      </c>
      <c r="I1786" s="26">
        <v>6900</v>
      </c>
      <c r="J1786" s="8" t="s">
        <v>22</v>
      </c>
      <c r="K1786" s="8" t="s">
        <v>22</v>
      </c>
      <c r="L1786" s="8" t="s">
        <v>22</v>
      </c>
      <c r="M1786" s="8" t="s">
        <v>22</v>
      </c>
      <c r="N1786" s="8" t="s">
        <v>22</v>
      </c>
      <c r="O1786" s="8" t="s">
        <v>22</v>
      </c>
      <c r="P1786" s="8" t="s">
        <v>22</v>
      </c>
      <c r="Q1786" s="8" t="s">
        <v>22</v>
      </c>
      <c r="R1786" s="33" t="s">
        <v>23</v>
      </c>
      <c r="S1786" s="33">
        <v>7832800775</v>
      </c>
      <c r="T1786" s="33" t="s">
        <v>30</v>
      </c>
    </row>
    <row r="1787" spans="1:20" s="38" customFormat="1" ht="30" customHeight="1" x14ac:dyDescent="0.25">
      <c r="A1787" s="3">
        <v>1785</v>
      </c>
      <c r="B1787" s="37" t="s">
        <v>3670</v>
      </c>
      <c r="C1787" s="34" t="s">
        <v>3671</v>
      </c>
      <c r="D1787" s="33">
        <v>64</v>
      </c>
      <c r="E1787" s="33" t="s">
        <v>19</v>
      </c>
      <c r="F1787" s="33" t="s">
        <v>313</v>
      </c>
      <c r="G1787" s="20" t="s">
        <v>35</v>
      </c>
      <c r="H1787" s="42">
        <v>42798</v>
      </c>
      <c r="I1787" s="26">
        <v>6900</v>
      </c>
      <c r="J1787" s="8" t="s">
        <v>22</v>
      </c>
      <c r="K1787" s="8" t="s">
        <v>22</v>
      </c>
      <c r="L1787" s="8" t="s">
        <v>22</v>
      </c>
      <c r="M1787" s="8" t="s">
        <v>22</v>
      </c>
      <c r="N1787" s="8" t="s">
        <v>22</v>
      </c>
      <c r="O1787" s="8" t="s">
        <v>22</v>
      </c>
      <c r="P1787" s="8" t="s">
        <v>22</v>
      </c>
      <c r="Q1787" s="8" t="s">
        <v>22</v>
      </c>
      <c r="R1787" s="33" t="s">
        <v>23</v>
      </c>
      <c r="S1787" s="33">
        <v>9857192095</v>
      </c>
      <c r="T1787" s="33" t="s">
        <v>30</v>
      </c>
    </row>
    <row r="1788" spans="1:20" s="38" customFormat="1" ht="30" customHeight="1" x14ac:dyDescent="0.25">
      <c r="A1788" s="3">
        <v>1786</v>
      </c>
      <c r="B1788" s="37" t="s">
        <v>3672</v>
      </c>
      <c r="C1788" s="34" t="s">
        <v>3673</v>
      </c>
      <c r="D1788" s="33">
        <v>29</v>
      </c>
      <c r="E1788" s="33" t="s">
        <v>33</v>
      </c>
      <c r="F1788" s="33" t="s">
        <v>160</v>
      </c>
      <c r="G1788" s="20" t="s">
        <v>35</v>
      </c>
      <c r="H1788" s="42">
        <v>42798</v>
      </c>
      <c r="I1788" s="26">
        <v>6900</v>
      </c>
      <c r="J1788" s="8" t="s">
        <v>22</v>
      </c>
      <c r="K1788" s="8" t="s">
        <v>22</v>
      </c>
      <c r="L1788" s="8" t="s">
        <v>22</v>
      </c>
      <c r="M1788" s="8" t="s">
        <v>22</v>
      </c>
      <c r="N1788" s="8" t="s">
        <v>22</v>
      </c>
      <c r="O1788" s="8" t="s">
        <v>22</v>
      </c>
      <c r="P1788" s="8" t="s">
        <v>22</v>
      </c>
      <c r="Q1788" s="8" t="s">
        <v>22</v>
      </c>
      <c r="R1788" s="33" t="s">
        <v>23</v>
      </c>
      <c r="S1788" s="33">
        <v>9459723034</v>
      </c>
      <c r="T1788" s="33" t="s">
        <v>30</v>
      </c>
    </row>
    <row r="1789" spans="1:20" s="38" customFormat="1" ht="30" customHeight="1" x14ac:dyDescent="0.25">
      <c r="A1789" s="3">
        <v>1787</v>
      </c>
      <c r="B1789" s="37" t="s">
        <v>3674</v>
      </c>
      <c r="C1789" s="34" t="s">
        <v>3675</v>
      </c>
      <c r="D1789" s="33">
        <v>46</v>
      </c>
      <c r="E1789" s="33" t="s">
        <v>19</v>
      </c>
      <c r="F1789" s="33" t="s">
        <v>3676</v>
      </c>
      <c r="G1789" s="20" t="s">
        <v>109</v>
      </c>
      <c r="H1789" s="42">
        <v>42798</v>
      </c>
      <c r="I1789" s="26">
        <v>420</v>
      </c>
      <c r="J1789" s="8" t="s">
        <v>22</v>
      </c>
      <c r="K1789" s="8" t="s">
        <v>22</v>
      </c>
      <c r="L1789" s="8" t="s">
        <v>22</v>
      </c>
      <c r="M1789" s="8" t="s">
        <v>22</v>
      </c>
      <c r="N1789" s="8" t="s">
        <v>22</v>
      </c>
      <c r="O1789" s="8" t="s">
        <v>22</v>
      </c>
      <c r="P1789" s="8" t="s">
        <v>22</v>
      </c>
      <c r="Q1789" s="8" t="s">
        <v>22</v>
      </c>
      <c r="R1789" s="33" t="s">
        <v>23</v>
      </c>
      <c r="S1789" s="33">
        <v>9625259721</v>
      </c>
      <c r="T1789" s="33" t="s">
        <v>30</v>
      </c>
    </row>
    <row r="1790" spans="1:20" s="38" customFormat="1" ht="30" customHeight="1" x14ac:dyDescent="0.25">
      <c r="A1790" s="3">
        <v>1788</v>
      </c>
      <c r="B1790" s="37" t="s">
        <v>3677</v>
      </c>
      <c r="C1790" s="34" t="s">
        <v>3678</v>
      </c>
      <c r="D1790" s="33">
        <v>73</v>
      </c>
      <c r="E1790" s="33" t="s">
        <v>19</v>
      </c>
      <c r="F1790" s="33" t="s">
        <v>197</v>
      </c>
      <c r="G1790" s="20" t="s">
        <v>109</v>
      </c>
      <c r="H1790" s="42">
        <v>42798</v>
      </c>
      <c r="I1790" s="26">
        <v>420</v>
      </c>
      <c r="J1790" s="8" t="s">
        <v>22</v>
      </c>
      <c r="K1790" s="8" t="s">
        <v>22</v>
      </c>
      <c r="L1790" s="8" t="s">
        <v>22</v>
      </c>
      <c r="M1790" s="8" t="s">
        <v>22</v>
      </c>
      <c r="N1790" s="8" t="s">
        <v>22</v>
      </c>
      <c r="O1790" s="8" t="s">
        <v>22</v>
      </c>
      <c r="P1790" s="8" t="s">
        <v>22</v>
      </c>
      <c r="Q1790" s="8" t="s">
        <v>22</v>
      </c>
      <c r="R1790" s="33" t="s">
        <v>23</v>
      </c>
      <c r="S1790" s="33">
        <v>8988389030</v>
      </c>
      <c r="T1790" s="33" t="s">
        <v>30</v>
      </c>
    </row>
    <row r="1791" spans="1:20" s="38" customFormat="1" ht="30" customHeight="1" x14ac:dyDescent="0.25">
      <c r="A1791" s="3">
        <v>1789</v>
      </c>
      <c r="B1791" s="37" t="s">
        <v>3679</v>
      </c>
      <c r="C1791" s="34" t="s">
        <v>3680</v>
      </c>
      <c r="D1791" s="33">
        <v>39</v>
      </c>
      <c r="E1791" s="33" t="s">
        <v>19</v>
      </c>
      <c r="F1791" s="33" t="s">
        <v>135</v>
      </c>
      <c r="G1791" s="20" t="s">
        <v>109</v>
      </c>
      <c r="H1791" s="42">
        <v>42798</v>
      </c>
      <c r="I1791" s="26">
        <v>420</v>
      </c>
      <c r="J1791" s="8" t="s">
        <v>22</v>
      </c>
      <c r="K1791" s="8" t="s">
        <v>22</v>
      </c>
      <c r="L1791" s="8" t="s">
        <v>22</v>
      </c>
      <c r="M1791" s="8" t="s">
        <v>22</v>
      </c>
      <c r="N1791" s="8" t="s">
        <v>22</v>
      </c>
      <c r="O1791" s="8" t="s">
        <v>22</v>
      </c>
      <c r="P1791" s="8" t="s">
        <v>22</v>
      </c>
      <c r="Q1791" s="8" t="s">
        <v>22</v>
      </c>
      <c r="R1791" s="33" t="s">
        <v>23</v>
      </c>
      <c r="S1791" s="33">
        <v>9816599632</v>
      </c>
      <c r="T1791" s="33" t="s">
        <v>30</v>
      </c>
    </row>
    <row r="1792" spans="1:20" s="38" customFormat="1" ht="30" customHeight="1" x14ac:dyDescent="0.25">
      <c r="A1792" s="3">
        <v>1790</v>
      </c>
      <c r="B1792" s="37" t="s">
        <v>3681</v>
      </c>
      <c r="C1792" s="34" t="s">
        <v>3682</v>
      </c>
      <c r="D1792" s="33">
        <v>82</v>
      </c>
      <c r="E1792" s="33" t="s">
        <v>33</v>
      </c>
      <c r="F1792" s="33" t="s">
        <v>80</v>
      </c>
      <c r="G1792" s="20" t="s">
        <v>109</v>
      </c>
      <c r="H1792" s="42">
        <v>42798</v>
      </c>
      <c r="I1792" s="26">
        <v>420</v>
      </c>
      <c r="J1792" s="8" t="s">
        <v>22</v>
      </c>
      <c r="K1792" s="8" t="s">
        <v>22</v>
      </c>
      <c r="L1792" s="8" t="s">
        <v>22</v>
      </c>
      <c r="M1792" s="8" t="s">
        <v>22</v>
      </c>
      <c r="N1792" s="8" t="s">
        <v>22</v>
      </c>
      <c r="O1792" s="8" t="s">
        <v>22</v>
      </c>
      <c r="P1792" s="8" t="s">
        <v>22</v>
      </c>
      <c r="Q1792" s="8" t="s">
        <v>22</v>
      </c>
      <c r="R1792" s="33" t="s">
        <v>23</v>
      </c>
      <c r="S1792" s="33">
        <v>8894991277</v>
      </c>
      <c r="T1792" s="33" t="s">
        <v>30</v>
      </c>
    </row>
    <row r="1793" spans="1:20" s="38" customFormat="1" ht="30" customHeight="1" x14ac:dyDescent="0.25">
      <c r="A1793" s="3">
        <v>1791</v>
      </c>
      <c r="B1793" s="37" t="s">
        <v>3683</v>
      </c>
      <c r="C1793" s="34" t="s">
        <v>3684</v>
      </c>
      <c r="D1793" s="33">
        <v>20</v>
      </c>
      <c r="E1793" s="33" t="s">
        <v>19</v>
      </c>
      <c r="F1793" s="33" t="s">
        <v>197</v>
      </c>
      <c r="G1793" s="20" t="s">
        <v>109</v>
      </c>
      <c r="H1793" s="42">
        <v>42798</v>
      </c>
      <c r="I1793" s="26">
        <v>420</v>
      </c>
      <c r="J1793" s="8" t="s">
        <v>22</v>
      </c>
      <c r="K1793" s="8" t="s">
        <v>22</v>
      </c>
      <c r="L1793" s="8" t="s">
        <v>22</v>
      </c>
      <c r="M1793" s="8" t="s">
        <v>22</v>
      </c>
      <c r="N1793" s="8" t="s">
        <v>22</v>
      </c>
      <c r="O1793" s="8" t="s">
        <v>22</v>
      </c>
      <c r="P1793" s="8" t="s">
        <v>22</v>
      </c>
      <c r="Q1793" s="8" t="s">
        <v>22</v>
      </c>
      <c r="R1793" s="33" t="s">
        <v>23</v>
      </c>
      <c r="S1793" s="33">
        <v>9459046053</v>
      </c>
      <c r="T1793" s="33" t="s">
        <v>30</v>
      </c>
    </row>
    <row r="1794" spans="1:20" s="38" customFormat="1" ht="30" customHeight="1" x14ac:dyDescent="0.25">
      <c r="A1794" s="3">
        <v>1792</v>
      </c>
      <c r="B1794" s="37" t="s">
        <v>3685</v>
      </c>
      <c r="C1794" s="34" t="s">
        <v>3686</v>
      </c>
      <c r="D1794" s="33">
        <v>15</v>
      </c>
      <c r="E1794" s="33" t="s">
        <v>19</v>
      </c>
      <c r="F1794" s="33" t="s">
        <v>42</v>
      </c>
      <c r="G1794" s="20" t="s">
        <v>35</v>
      </c>
      <c r="H1794" s="42">
        <v>42798</v>
      </c>
      <c r="I1794" s="26">
        <v>6900</v>
      </c>
      <c r="J1794" s="8" t="s">
        <v>22</v>
      </c>
      <c r="K1794" s="8" t="s">
        <v>22</v>
      </c>
      <c r="L1794" s="8" t="s">
        <v>22</v>
      </c>
      <c r="M1794" s="8" t="s">
        <v>22</v>
      </c>
      <c r="N1794" s="8" t="s">
        <v>22</v>
      </c>
      <c r="O1794" s="8" t="s">
        <v>22</v>
      </c>
      <c r="P1794" s="8" t="s">
        <v>22</v>
      </c>
      <c r="Q1794" s="8" t="s">
        <v>22</v>
      </c>
      <c r="R1794" s="33" t="s">
        <v>23</v>
      </c>
      <c r="S1794" s="33">
        <v>8894385185</v>
      </c>
      <c r="T1794" s="33" t="s">
        <v>30</v>
      </c>
    </row>
    <row r="1795" spans="1:20" s="38" customFormat="1" ht="30" customHeight="1" x14ac:dyDescent="0.25">
      <c r="A1795" s="3">
        <v>1793</v>
      </c>
      <c r="B1795" s="37" t="s">
        <v>3687</v>
      </c>
      <c r="C1795" s="34" t="s">
        <v>3688</v>
      </c>
      <c r="D1795" s="33">
        <v>35</v>
      </c>
      <c r="E1795" s="33" t="s">
        <v>19</v>
      </c>
      <c r="F1795" s="33" t="s">
        <v>197</v>
      </c>
      <c r="G1795" s="20" t="s">
        <v>109</v>
      </c>
      <c r="H1795" s="42">
        <v>42798</v>
      </c>
      <c r="I1795" s="26">
        <v>420</v>
      </c>
      <c r="J1795" s="8" t="s">
        <v>22</v>
      </c>
      <c r="K1795" s="8" t="s">
        <v>22</v>
      </c>
      <c r="L1795" s="8" t="s">
        <v>22</v>
      </c>
      <c r="M1795" s="8" t="s">
        <v>22</v>
      </c>
      <c r="N1795" s="8" t="s">
        <v>22</v>
      </c>
      <c r="O1795" s="8" t="s">
        <v>22</v>
      </c>
      <c r="P1795" s="8" t="s">
        <v>22</v>
      </c>
      <c r="Q1795" s="8" t="s">
        <v>22</v>
      </c>
      <c r="R1795" s="33" t="s">
        <v>23</v>
      </c>
      <c r="S1795" s="33">
        <v>9805985705</v>
      </c>
      <c r="T1795" s="33" t="s">
        <v>30</v>
      </c>
    </row>
    <row r="1796" spans="1:20" s="38" customFormat="1" ht="30" customHeight="1" x14ac:dyDescent="0.25">
      <c r="A1796" s="3">
        <v>1794</v>
      </c>
      <c r="B1796" s="37" t="s">
        <v>3689</v>
      </c>
      <c r="C1796" s="34" t="s">
        <v>3690</v>
      </c>
      <c r="D1796" s="33">
        <v>47</v>
      </c>
      <c r="E1796" s="33" t="s">
        <v>19</v>
      </c>
      <c r="F1796" s="33" t="s">
        <v>42</v>
      </c>
      <c r="G1796" s="20" t="s">
        <v>109</v>
      </c>
      <c r="H1796" s="42">
        <v>42798</v>
      </c>
      <c r="I1796" s="26">
        <v>420</v>
      </c>
      <c r="J1796" s="8" t="s">
        <v>22</v>
      </c>
      <c r="K1796" s="8" t="s">
        <v>22</v>
      </c>
      <c r="L1796" s="8" t="s">
        <v>22</v>
      </c>
      <c r="M1796" s="8" t="s">
        <v>22</v>
      </c>
      <c r="N1796" s="8" t="s">
        <v>22</v>
      </c>
      <c r="O1796" s="8" t="s">
        <v>22</v>
      </c>
      <c r="P1796" s="8" t="s">
        <v>22</v>
      </c>
      <c r="Q1796" s="8" t="s">
        <v>22</v>
      </c>
      <c r="R1796" s="33" t="s">
        <v>23</v>
      </c>
      <c r="S1796" s="33" t="s">
        <v>24</v>
      </c>
      <c r="T1796" s="33" t="s">
        <v>30</v>
      </c>
    </row>
    <row r="1797" spans="1:20" s="38" customFormat="1" ht="30" customHeight="1" x14ac:dyDescent="0.25">
      <c r="A1797" s="3">
        <v>1795</v>
      </c>
      <c r="B1797" s="37" t="s">
        <v>3691</v>
      </c>
      <c r="C1797" s="34" t="s">
        <v>3692</v>
      </c>
      <c r="D1797" s="33">
        <v>38</v>
      </c>
      <c r="E1797" s="33" t="s">
        <v>19</v>
      </c>
      <c r="F1797" s="33" t="s">
        <v>197</v>
      </c>
      <c r="G1797" s="20" t="s">
        <v>109</v>
      </c>
      <c r="H1797" s="42">
        <v>42798</v>
      </c>
      <c r="I1797" s="26">
        <v>420</v>
      </c>
      <c r="J1797" s="8" t="s">
        <v>22</v>
      </c>
      <c r="K1797" s="8" t="s">
        <v>22</v>
      </c>
      <c r="L1797" s="8" t="s">
        <v>22</v>
      </c>
      <c r="M1797" s="8" t="s">
        <v>22</v>
      </c>
      <c r="N1797" s="8" t="s">
        <v>22</v>
      </c>
      <c r="O1797" s="8" t="s">
        <v>22</v>
      </c>
      <c r="P1797" s="8" t="s">
        <v>22</v>
      </c>
      <c r="Q1797" s="8" t="s">
        <v>22</v>
      </c>
      <c r="R1797" s="33" t="s">
        <v>23</v>
      </c>
      <c r="S1797" s="33">
        <v>8988204505</v>
      </c>
      <c r="T1797" s="33" t="s">
        <v>30</v>
      </c>
    </row>
    <row r="1798" spans="1:20" s="92" customFormat="1" ht="30" customHeight="1" x14ac:dyDescent="0.25">
      <c r="A1798" s="3">
        <v>1796</v>
      </c>
      <c r="B1798" s="85" t="s">
        <v>3990</v>
      </c>
      <c r="C1798" s="85" t="s">
        <v>3991</v>
      </c>
      <c r="D1798" s="3">
        <v>5</v>
      </c>
      <c r="E1798" s="3" t="s">
        <v>19</v>
      </c>
      <c r="F1798" s="3" t="s">
        <v>455</v>
      </c>
      <c r="G1798" s="20" t="s">
        <v>2716</v>
      </c>
      <c r="H1798" s="25">
        <v>42800</v>
      </c>
      <c r="I1798" s="26">
        <f>1026+897</f>
        <v>1923</v>
      </c>
      <c r="J1798" s="8" t="s">
        <v>22</v>
      </c>
      <c r="K1798" s="8" t="s">
        <v>22</v>
      </c>
      <c r="L1798" s="8" t="s">
        <v>22</v>
      </c>
      <c r="M1798" s="8" t="s">
        <v>22</v>
      </c>
      <c r="N1798" s="8" t="s">
        <v>22</v>
      </c>
      <c r="O1798" s="8" t="s">
        <v>22</v>
      </c>
      <c r="P1798" s="8" t="s">
        <v>22</v>
      </c>
      <c r="Q1798" s="8" t="s">
        <v>22</v>
      </c>
      <c r="R1798" s="3" t="s">
        <v>23</v>
      </c>
      <c r="S1798" s="3">
        <v>9805773694</v>
      </c>
      <c r="T1798" s="3" t="s">
        <v>30</v>
      </c>
    </row>
    <row r="1799" spans="1:20" s="38" customFormat="1" ht="30" customHeight="1" x14ac:dyDescent="0.25">
      <c r="A1799" s="3">
        <v>1797</v>
      </c>
      <c r="B1799" s="34" t="s">
        <v>3697</v>
      </c>
      <c r="C1799" s="34" t="s">
        <v>3698</v>
      </c>
      <c r="D1799" s="33">
        <v>10</v>
      </c>
      <c r="E1799" s="33" t="s">
        <v>33</v>
      </c>
      <c r="F1799" s="33" t="s">
        <v>49</v>
      </c>
      <c r="G1799" s="20" t="s">
        <v>756</v>
      </c>
      <c r="H1799" s="42">
        <v>42800</v>
      </c>
      <c r="I1799" s="26">
        <v>5680</v>
      </c>
      <c r="J1799" s="8" t="s">
        <v>22</v>
      </c>
      <c r="K1799" s="8" t="s">
        <v>22</v>
      </c>
      <c r="L1799" s="8" t="s">
        <v>22</v>
      </c>
      <c r="M1799" s="8" t="s">
        <v>22</v>
      </c>
      <c r="N1799" s="8" t="s">
        <v>22</v>
      </c>
      <c r="O1799" s="8" t="s">
        <v>22</v>
      </c>
      <c r="P1799" s="8" t="s">
        <v>22</v>
      </c>
      <c r="Q1799" s="8" t="s">
        <v>22</v>
      </c>
      <c r="R1799" s="33" t="s">
        <v>36</v>
      </c>
      <c r="S1799" s="33">
        <v>9817078443</v>
      </c>
      <c r="T1799" s="33" t="s">
        <v>25</v>
      </c>
    </row>
    <row r="1800" spans="1:20" s="38" customFormat="1" ht="30" customHeight="1" x14ac:dyDescent="0.25">
      <c r="A1800" s="3">
        <v>1798</v>
      </c>
      <c r="B1800" s="34" t="s">
        <v>3699</v>
      </c>
      <c r="C1800" s="34" t="s">
        <v>3700</v>
      </c>
      <c r="D1800" s="33">
        <v>7</v>
      </c>
      <c r="E1800" s="33" t="s">
        <v>19</v>
      </c>
      <c r="F1800" s="33" t="s">
        <v>1612</v>
      </c>
      <c r="G1800" s="20" t="s">
        <v>2833</v>
      </c>
      <c r="H1800" s="42">
        <v>42800</v>
      </c>
      <c r="I1800" s="26">
        <v>1923</v>
      </c>
      <c r="J1800" s="8" t="s">
        <v>22</v>
      </c>
      <c r="K1800" s="8" t="s">
        <v>22</v>
      </c>
      <c r="L1800" s="8" t="s">
        <v>22</v>
      </c>
      <c r="M1800" s="8" t="s">
        <v>22</v>
      </c>
      <c r="N1800" s="8" t="s">
        <v>22</v>
      </c>
      <c r="O1800" s="8" t="s">
        <v>22</v>
      </c>
      <c r="P1800" s="8" t="s">
        <v>22</v>
      </c>
      <c r="Q1800" s="8" t="s">
        <v>22</v>
      </c>
      <c r="R1800" s="33" t="s">
        <v>36</v>
      </c>
      <c r="S1800" s="33">
        <v>8988193374</v>
      </c>
      <c r="T1800" s="33" t="s">
        <v>30</v>
      </c>
    </row>
    <row r="1801" spans="1:20" s="38" customFormat="1" ht="30" customHeight="1" x14ac:dyDescent="0.25">
      <c r="A1801" s="3">
        <v>1799</v>
      </c>
      <c r="B1801" s="34" t="s">
        <v>3701</v>
      </c>
      <c r="C1801" s="34" t="s">
        <v>3702</v>
      </c>
      <c r="D1801" s="33">
        <v>14</v>
      </c>
      <c r="E1801" s="33" t="s">
        <v>19</v>
      </c>
      <c r="F1801" s="33" t="s">
        <v>2551</v>
      </c>
      <c r="G1801" s="20" t="s">
        <v>2706</v>
      </c>
      <c r="H1801" s="42">
        <v>42800</v>
      </c>
      <c r="I1801" s="26">
        <v>1194</v>
      </c>
      <c r="J1801" s="8" t="s">
        <v>22</v>
      </c>
      <c r="K1801" s="8" t="s">
        <v>22</v>
      </c>
      <c r="L1801" s="8" t="s">
        <v>22</v>
      </c>
      <c r="M1801" s="8" t="s">
        <v>22</v>
      </c>
      <c r="N1801" s="8" t="s">
        <v>22</v>
      </c>
      <c r="O1801" s="8" t="s">
        <v>22</v>
      </c>
      <c r="P1801" s="8" t="s">
        <v>22</v>
      </c>
      <c r="Q1801" s="8" t="s">
        <v>22</v>
      </c>
      <c r="R1801" s="33" t="s">
        <v>23</v>
      </c>
      <c r="S1801" s="33">
        <v>8988498351</v>
      </c>
      <c r="T1801" s="33" t="s">
        <v>30</v>
      </c>
    </row>
    <row r="1802" spans="1:20" s="38" customFormat="1" ht="30" customHeight="1" x14ac:dyDescent="0.25">
      <c r="A1802" s="3">
        <v>1800</v>
      </c>
      <c r="B1802" s="34" t="s">
        <v>3703</v>
      </c>
      <c r="C1802" s="34" t="s">
        <v>3704</v>
      </c>
      <c r="D1802" s="33">
        <v>10</v>
      </c>
      <c r="E1802" s="33" t="s">
        <v>19</v>
      </c>
      <c r="F1802" s="33" t="s">
        <v>306</v>
      </c>
      <c r="G1802" s="20" t="s">
        <v>3705</v>
      </c>
      <c r="H1802" s="42">
        <v>42800</v>
      </c>
      <c r="I1802" s="26">
        <v>6447</v>
      </c>
      <c r="J1802" s="8" t="s">
        <v>22</v>
      </c>
      <c r="K1802" s="8" t="s">
        <v>22</v>
      </c>
      <c r="L1802" s="8" t="s">
        <v>22</v>
      </c>
      <c r="M1802" s="8" t="s">
        <v>22</v>
      </c>
      <c r="N1802" s="8" t="s">
        <v>22</v>
      </c>
      <c r="O1802" s="8" t="s">
        <v>22</v>
      </c>
      <c r="P1802" s="8" t="s">
        <v>22</v>
      </c>
      <c r="Q1802" s="8" t="s">
        <v>22</v>
      </c>
      <c r="R1802" s="33" t="s">
        <v>177</v>
      </c>
      <c r="S1802" s="33">
        <v>9816614328</v>
      </c>
      <c r="T1802" s="33" t="s">
        <v>30</v>
      </c>
    </row>
    <row r="1803" spans="1:20" s="38" customFormat="1" ht="30" customHeight="1" x14ac:dyDescent="0.25">
      <c r="A1803" s="3">
        <v>1801</v>
      </c>
      <c r="B1803" s="34" t="s">
        <v>3706</v>
      </c>
      <c r="C1803" s="34" t="s">
        <v>3707</v>
      </c>
      <c r="D1803" s="33">
        <v>9</v>
      </c>
      <c r="E1803" s="33" t="s">
        <v>19</v>
      </c>
      <c r="F1803" s="33" t="s">
        <v>66</v>
      </c>
      <c r="G1803" s="20" t="s">
        <v>1084</v>
      </c>
      <c r="H1803" s="42">
        <v>42800</v>
      </c>
      <c r="I1803" s="26">
        <v>4500</v>
      </c>
      <c r="J1803" s="8" t="s">
        <v>22</v>
      </c>
      <c r="K1803" s="8" t="s">
        <v>22</v>
      </c>
      <c r="L1803" s="8" t="s">
        <v>22</v>
      </c>
      <c r="M1803" s="8" t="s">
        <v>22</v>
      </c>
      <c r="N1803" s="8" t="s">
        <v>22</v>
      </c>
      <c r="O1803" s="8" t="s">
        <v>22</v>
      </c>
      <c r="P1803" s="8" t="s">
        <v>22</v>
      </c>
      <c r="Q1803" s="8" t="s">
        <v>22</v>
      </c>
      <c r="R1803" s="33" t="s">
        <v>36</v>
      </c>
      <c r="S1803" s="33">
        <v>7807485503</v>
      </c>
      <c r="T1803" s="33" t="s">
        <v>531</v>
      </c>
    </row>
    <row r="1804" spans="1:20" s="38" customFormat="1" ht="30" customHeight="1" x14ac:dyDescent="0.25">
      <c r="A1804" s="3">
        <v>1802</v>
      </c>
      <c r="B1804" s="34" t="s">
        <v>3708</v>
      </c>
      <c r="C1804" s="34" t="s">
        <v>3709</v>
      </c>
      <c r="D1804" s="33">
        <v>10</v>
      </c>
      <c r="E1804" s="33" t="s">
        <v>33</v>
      </c>
      <c r="F1804" s="33" t="s">
        <v>135</v>
      </c>
      <c r="G1804" s="20" t="s">
        <v>1084</v>
      </c>
      <c r="H1804" s="42">
        <v>42800</v>
      </c>
      <c r="I1804" s="26">
        <v>4500</v>
      </c>
      <c r="J1804" s="8" t="s">
        <v>22</v>
      </c>
      <c r="K1804" s="8" t="s">
        <v>22</v>
      </c>
      <c r="L1804" s="8" t="s">
        <v>22</v>
      </c>
      <c r="M1804" s="8" t="s">
        <v>22</v>
      </c>
      <c r="N1804" s="8" t="s">
        <v>22</v>
      </c>
      <c r="O1804" s="8" t="s">
        <v>22</v>
      </c>
      <c r="P1804" s="8" t="s">
        <v>22</v>
      </c>
      <c r="Q1804" s="8" t="s">
        <v>22</v>
      </c>
      <c r="R1804" s="33" t="s">
        <v>36</v>
      </c>
      <c r="S1804" s="33">
        <v>7807357910</v>
      </c>
      <c r="T1804" s="33" t="s">
        <v>531</v>
      </c>
    </row>
    <row r="1805" spans="1:20" s="38" customFormat="1" ht="30" customHeight="1" x14ac:dyDescent="0.25">
      <c r="A1805" s="3">
        <v>1803</v>
      </c>
      <c r="B1805" s="34" t="s">
        <v>3710</v>
      </c>
      <c r="C1805" s="34" t="s">
        <v>3711</v>
      </c>
      <c r="D1805" s="33">
        <v>11</v>
      </c>
      <c r="E1805" s="33" t="s">
        <v>33</v>
      </c>
      <c r="F1805" s="33" t="s">
        <v>49</v>
      </c>
      <c r="G1805" s="20" t="s">
        <v>1084</v>
      </c>
      <c r="H1805" s="42">
        <v>42800</v>
      </c>
      <c r="I1805" s="26">
        <v>4500</v>
      </c>
      <c r="J1805" s="8" t="s">
        <v>22</v>
      </c>
      <c r="K1805" s="8" t="s">
        <v>22</v>
      </c>
      <c r="L1805" s="8" t="s">
        <v>22</v>
      </c>
      <c r="M1805" s="8" t="s">
        <v>22</v>
      </c>
      <c r="N1805" s="8" t="s">
        <v>22</v>
      </c>
      <c r="O1805" s="8" t="s">
        <v>22</v>
      </c>
      <c r="P1805" s="8" t="s">
        <v>22</v>
      </c>
      <c r="Q1805" s="8" t="s">
        <v>22</v>
      </c>
      <c r="R1805" s="33" t="s">
        <v>36</v>
      </c>
      <c r="S1805" s="33">
        <v>7807327490</v>
      </c>
      <c r="T1805" s="33" t="s">
        <v>531</v>
      </c>
    </row>
    <row r="1806" spans="1:20" s="38" customFormat="1" ht="30" customHeight="1" x14ac:dyDescent="0.25">
      <c r="A1806" s="3">
        <v>1804</v>
      </c>
      <c r="B1806" s="34" t="s">
        <v>3712</v>
      </c>
      <c r="C1806" s="34" t="s">
        <v>3713</v>
      </c>
      <c r="D1806" s="33">
        <v>10</v>
      </c>
      <c r="E1806" s="33" t="s">
        <v>33</v>
      </c>
      <c r="F1806" s="33" t="s">
        <v>61</v>
      </c>
      <c r="G1806" s="20" t="s">
        <v>3714</v>
      </c>
      <c r="H1806" s="42">
        <v>42800</v>
      </c>
      <c r="I1806" s="26">
        <v>1833</v>
      </c>
      <c r="J1806" s="8" t="s">
        <v>22</v>
      </c>
      <c r="K1806" s="8" t="s">
        <v>22</v>
      </c>
      <c r="L1806" s="8" t="s">
        <v>22</v>
      </c>
      <c r="M1806" s="8" t="s">
        <v>22</v>
      </c>
      <c r="N1806" s="8" t="s">
        <v>22</v>
      </c>
      <c r="O1806" s="8" t="s">
        <v>22</v>
      </c>
      <c r="P1806" s="8" t="s">
        <v>22</v>
      </c>
      <c r="Q1806" s="8" t="s">
        <v>22</v>
      </c>
      <c r="R1806" s="33" t="s">
        <v>36</v>
      </c>
      <c r="S1806" s="33">
        <v>8894941802</v>
      </c>
      <c r="T1806" s="33" t="s">
        <v>30</v>
      </c>
    </row>
    <row r="1807" spans="1:20" s="38" customFormat="1" ht="30" customHeight="1" x14ac:dyDescent="0.25">
      <c r="A1807" s="3">
        <v>1805</v>
      </c>
      <c r="B1807" s="34" t="s">
        <v>3715</v>
      </c>
      <c r="C1807" s="34" t="s">
        <v>3716</v>
      </c>
      <c r="D1807" s="33">
        <v>15</v>
      </c>
      <c r="E1807" s="33" t="s">
        <v>19</v>
      </c>
      <c r="F1807" s="33" t="s">
        <v>987</v>
      </c>
      <c r="G1807" s="20" t="s">
        <v>1283</v>
      </c>
      <c r="H1807" s="42">
        <v>42800</v>
      </c>
      <c r="I1807" s="26">
        <v>994</v>
      </c>
      <c r="J1807" s="8" t="s">
        <v>22</v>
      </c>
      <c r="K1807" s="8" t="s">
        <v>22</v>
      </c>
      <c r="L1807" s="8" t="s">
        <v>22</v>
      </c>
      <c r="M1807" s="8" t="s">
        <v>22</v>
      </c>
      <c r="N1807" s="8" t="s">
        <v>22</v>
      </c>
      <c r="O1807" s="8" t="s">
        <v>22</v>
      </c>
      <c r="P1807" s="8" t="s">
        <v>22</v>
      </c>
      <c r="Q1807" s="8" t="s">
        <v>22</v>
      </c>
      <c r="R1807" s="33" t="s">
        <v>23</v>
      </c>
      <c r="S1807" s="33">
        <v>9817769703</v>
      </c>
      <c r="T1807" s="33" t="s">
        <v>30</v>
      </c>
    </row>
    <row r="1808" spans="1:20" s="38" customFormat="1" ht="30" customHeight="1" x14ac:dyDescent="0.25">
      <c r="A1808" s="3">
        <v>1806</v>
      </c>
      <c r="B1808" s="34" t="s">
        <v>3717</v>
      </c>
      <c r="C1808" s="34" t="s">
        <v>3718</v>
      </c>
      <c r="D1808" s="33">
        <v>12</v>
      </c>
      <c r="E1808" s="33" t="s">
        <v>33</v>
      </c>
      <c r="F1808" s="33" t="s">
        <v>49</v>
      </c>
      <c r="G1808" s="20" t="s">
        <v>3719</v>
      </c>
      <c r="H1808" s="42">
        <v>42800</v>
      </c>
      <c r="I1808" s="26">
        <v>5397</v>
      </c>
      <c r="J1808" s="8" t="s">
        <v>22</v>
      </c>
      <c r="K1808" s="8" t="s">
        <v>22</v>
      </c>
      <c r="L1808" s="8" t="s">
        <v>22</v>
      </c>
      <c r="M1808" s="8" t="s">
        <v>22</v>
      </c>
      <c r="N1808" s="8" t="s">
        <v>22</v>
      </c>
      <c r="O1808" s="8" t="s">
        <v>22</v>
      </c>
      <c r="P1808" s="8" t="s">
        <v>22</v>
      </c>
      <c r="Q1808" s="8" t="s">
        <v>22</v>
      </c>
      <c r="R1808" s="33" t="s">
        <v>36</v>
      </c>
      <c r="S1808" s="33">
        <v>9805749183</v>
      </c>
      <c r="T1808" s="33" t="s">
        <v>531</v>
      </c>
    </row>
    <row r="1809" spans="1:20" s="84" customFormat="1" ht="30" customHeight="1" x14ac:dyDescent="0.25">
      <c r="A1809" s="3">
        <v>1807</v>
      </c>
      <c r="B1809" s="70" t="s">
        <v>3720</v>
      </c>
      <c r="C1809" s="70" t="s">
        <v>3721</v>
      </c>
      <c r="D1809" s="71">
        <v>13</v>
      </c>
      <c r="E1809" s="71" t="s">
        <v>19</v>
      </c>
      <c r="F1809" s="71" t="s">
        <v>61</v>
      </c>
      <c r="G1809" s="48" t="s">
        <v>3722</v>
      </c>
      <c r="H1809" s="72">
        <v>42801</v>
      </c>
      <c r="I1809" s="45">
        <v>10050</v>
      </c>
      <c r="J1809" s="46" t="s">
        <v>22</v>
      </c>
      <c r="K1809" s="46" t="s">
        <v>22</v>
      </c>
      <c r="L1809" s="46" t="s">
        <v>22</v>
      </c>
      <c r="M1809" s="46" t="s">
        <v>22</v>
      </c>
      <c r="N1809" s="46" t="s">
        <v>22</v>
      </c>
      <c r="O1809" s="46" t="s">
        <v>22</v>
      </c>
      <c r="P1809" s="46" t="s">
        <v>22</v>
      </c>
      <c r="Q1809" s="46" t="s">
        <v>22</v>
      </c>
      <c r="R1809" s="71" t="s">
        <v>23</v>
      </c>
      <c r="S1809" s="71">
        <v>8988116348</v>
      </c>
      <c r="T1809" s="71" t="s">
        <v>351</v>
      </c>
    </row>
    <row r="1810" spans="1:20" s="84" customFormat="1" ht="30" customHeight="1" x14ac:dyDescent="0.25">
      <c r="A1810" s="3">
        <v>1808</v>
      </c>
      <c r="B1810" s="70" t="s">
        <v>3723</v>
      </c>
      <c r="C1810" s="70" t="s">
        <v>3724</v>
      </c>
      <c r="D1810" s="71">
        <v>12</v>
      </c>
      <c r="E1810" s="71" t="s">
        <v>19</v>
      </c>
      <c r="F1810" s="71" t="s">
        <v>106</v>
      </c>
      <c r="G1810" s="48" t="s">
        <v>191</v>
      </c>
      <c r="H1810" s="72">
        <v>42801</v>
      </c>
      <c r="I1810" s="45">
        <v>1026</v>
      </c>
      <c r="J1810" s="46" t="s">
        <v>22</v>
      </c>
      <c r="K1810" s="46" t="s">
        <v>22</v>
      </c>
      <c r="L1810" s="46" t="s">
        <v>22</v>
      </c>
      <c r="M1810" s="46" t="s">
        <v>22</v>
      </c>
      <c r="N1810" s="46" t="s">
        <v>22</v>
      </c>
      <c r="O1810" s="46" t="s">
        <v>22</v>
      </c>
      <c r="P1810" s="46" t="s">
        <v>22</v>
      </c>
      <c r="Q1810" s="46" t="s">
        <v>22</v>
      </c>
      <c r="R1810" s="71" t="s">
        <v>23</v>
      </c>
      <c r="S1810" s="71">
        <v>9418756837</v>
      </c>
      <c r="T1810" s="71" t="s">
        <v>30</v>
      </c>
    </row>
    <row r="1811" spans="1:20" s="38" customFormat="1" ht="30" customHeight="1" x14ac:dyDescent="0.25">
      <c r="A1811" s="3">
        <v>1809</v>
      </c>
      <c r="B1811" s="34" t="s">
        <v>3780</v>
      </c>
      <c r="C1811" s="34" t="s">
        <v>3781</v>
      </c>
      <c r="D1811" s="33">
        <v>12</v>
      </c>
      <c r="E1811" s="33" t="s">
        <v>33</v>
      </c>
      <c r="F1811" s="33" t="s">
        <v>57</v>
      </c>
      <c r="G1811" s="20" t="s">
        <v>35</v>
      </c>
      <c r="H1811" s="42">
        <v>42816</v>
      </c>
      <c r="I1811" s="26">
        <v>6900</v>
      </c>
      <c r="J1811" s="8" t="s">
        <v>22</v>
      </c>
      <c r="K1811" s="8" t="s">
        <v>22</v>
      </c>
      <c r="L1811" s="8" t="s">
        <v>22</v>
      </c>
      <c r="M1811" s="8" t="s">
        <v>22</v>
      </c>
      <c r="N1811" s="8" t="s">
        <v>22</v>
      </c>
      <c r="O1811" s="8" t="s">
        <v>22</v>
      </c>
      <c r="P1811" s="8" t="s">
        <v>22</v>
      </c>
      <c r="Q1811" s="8" t="s">
        <v>22</v>
      </c>
      <c r="R1811" s="33" t="s">
        <v>36</v>
      </c>
      <c r="S1811" s="33">
        <v>9816340989</v>
      </c>
      <c r="T1811" s="33" t="s">
        <v>30</v>
      </c>
    </row>
    <row r="1812" spans="1:20" s="38" customFormat="1" ht="30" customHeight="1" x14ac:dyDescent="0.25">
      <c r="A1812" s="3">
        <v>1810</v>
      </c>
      <c r="B1812" s="34" t="s">
        <v>2321</v>
      </c>
      <c r="C1812" s="34" t="s">
        <v>92</v>
      </c>
      <c r="D1812" s="33">
        <v>18</v>
      </c>
      <c r="E1812" s="33" t="s">
        <v>19</v>
      </c>
      <c r="F1812" s="33" t="s">
        <v>274</v>
      </c>
      <c r="G1812" s="20" t="s">
        <v>507</v>
      </c>
      <c r="H1812" s="42">
        <v>42816</v>
      </c>
      <c r="I1812" s="26">
        <v>994</v>
      </c>
      <c r="J1812" s="8" t="s">
        <v>22</v>
      </c>
      <c r="K1812" s="8" t="s">
        <v>22</v>
      </c>
      <c r="L1812" s="8" t="s">
        <v>22</v>
      </c>
      <c r="M1812" s="8" t="s">
        <v>22</v>
      </c>
      <c r="N1812" s="8" t="s">
        <v>22</v>
      </c>
      <c r="O1812" s="8" t="s">
        <v>22</v>
      </c>
      <c r="P1812" s="8" t="s">
        <v>22</v>
      </c>
      <c r="Q1812" s="8" t="s">
        <v>22</v>
      </c>
      <c r="R1812" s="33" t="s">
        <v>36</v>
      </c>
      <c r="S1812" s="33">
        <v>9882484929</v>
      </c>
      <c r="T1812" s="33" t="s">
        <v>30</v>
      </c>
    </row>
    <row r="1813" spans="1:20" s="38" customFormat="1" ht="30" customHeight="1" x14ac:dyDescent="0.25">
      <c r="A1813" s="3">
        <v>1811</v>
      </c>
      <c r="B1813" s="34" t="s">
        <v>3782</v>
      </c>
      <c r="C1813" s="34" t="s">
        <v>3783</v>
      </c>
      <c r="D1813" s="33">
        <v>15</v>
      </c>
      <c r="E1813" s="33" t="s">
        <v>19</v>
      </c>
      <c r="F1813" s="33" t="s">
        <v>99</v>
      </c>
      <c r="G1813" s="20" t="s">
        <v>191</v>
      </c>
      <c r="H1813" s="42">
        <v>42816</v>
      </c>
      <c r="I1813" s="26">
        <v>1026</v>
      </c>
      <c r="J1813" s="8" t="s">
        <v>22</v>
      </c>
      <c r="K1813" s="8" t="s">
        <v>22</v>
      </c>
      <c r="L1813" s="8" t="s">
        <v>22</v>
      </c>
      <c r="M1813" s="8" t="s">
        <v>22</v>
      </c>
      <c r="N1813" s="8" t="s">
        <v>22</v>
      </c>
      <c r="O1813" s="8" t="s">
        <v>22</v>
      </c>
      <c r="P1813" s="8" t="s">
        <v>22</v>
      </c>
      <c r="Q1813" s="8" t="s">
        <v>22</v>
      </c>
      <c r="R1813" s="33" t="s">
        <v>23</v>
      </c>
      <c r="S1813" s="33">
        <v>9817243186</v>
      </c>
      <c r="T1813" s="33" t="s">
        <v>30</v>
      </c>
    </row>
    <row r="1814" spans="1:20" s="38" customFormat="1" ht="30" customHeight="1" x14ac:dyDescent="0.25">
      <c r="A1814" s="3">
        <v>1812</v>
      </c>
      <c r="B1814" s="34" t="s">
        <v>3784</v>
      </c>
      <c r="C1814" s="34" t="s">
        <v>3783</v>
      </c>
      <c r="D1814" s="33">
        <v>14</v>
      </c>
      <c r="E1814" s="33" t="s">
        <v>33</v>
      </c>
      <c r="F1814" s="33" t="s">
        <v>99</v>
      </c>
      <c r="G1814" s="20" t="s">
        <v>35</v>
      </c>
      <c r="H1814" s="42">
        <v>42816</v>
      </c>
      <c r="I1814" s="26">
        <v>6900</v>
      </c>
      <c r="J1814" s="8" t="s">
        <v>22</v>
      </c>
      <c r="K1814" s="8" t="s">
        <v>22</v>
      </c>
      <c r="L1814" s="8" t="s">
        <v>22</v>
      </c>
      <c r="M1814" s="8" t="s">
        <v>22</v>
      </c>
      <c r="N1814" s="8" t="s">
        <v>22</v>
      </c>
      <c r="O1814" s="8" t="s">
        <v>22</v>
      </c>
      <c r="P1814" s="8" t="s">
        <v>22</v>
      </c>
      <c r="Q1814" s="8" t="s">
        <v>22</v>
      </c>
      <c r="R1814" s="33" t="s">
        <v>212</v>
      </c>
      <c r="S1814" s="33">
        <v>9817243186</v>
      </c>
      <c r="T1814" s="33" t="s">
        <v>30</v>
      </c>
    </row>
    <row r="1815" spans="1:20" s="65" customFormat="1" ht="30" customHeight="1" x14ac:dyDescent="0.25">
      <c r="A1815" s="3">
        <v>1813</v>
      </c>
      <c r="B1815" s="37" t="s">
        <v>3798</v>
      </c>
      <c r="C1815" s="37" t="s">
        <v>3799</v>
      </c>
      <c r="D1815" s="6">
        <v>30</v>
      </c>
      <c r="E1815" s="6" t="s">
        <v>19</v>
      </c>
      <c r="F1815" s="6" t="s">
        <v>49</v>
      </c>
      <c r="G1815" s="15" t="s">
        <v>100</v>
      </c>
      <c r="H1815" s="22">
        <v>42820</v>
      </c>
      <c r="I1815" s="23">
        <v>7100</v>
      </c>
      <c r="J1815" s="16" t="s">
        <v>22</v>
      </c>
      <c r="K1815" s="16" t="s">
        <v>22</v>
      </c>
      <c r="L1815" s="16" t="s">
        <v>22</v>
      </c>
      <c r="M1815" s="16" t="s">
        <v>22</v>
      </c>
      <c r="N1815" s="16" t="s">
        <v>22</v>
      </c>
      <c r="O1815" s="16" t="s">
        <v>22</v>
      </c>
      <c r="P1815" s="16" t="s">
        <v>22</v>
      </c>
      <c r="Q1815" s="16" t="s">
        <v>22</v>
      </c>
      <c r="R1815" s="6" t="s">
        <v>36</v>
      </c>
      <c r="S1815" s="6" t="s">
        <v>24</v>
      </c>
      <c r="T1815" s="6" t="s">
        <v>30</v>
      </c>
    </row>
    <row r="1816" spans="1:20" s="65" customFormat="1" ht="30" customHeight="1" x14ac:dyDescent="0.25">
      <c r="A1816" s="3">
        <v>1814</v>
      </c>
      <c r="B1816" s="37" t="s">
        <v>3800</v>
      </c>
      <c r="C1816" s="37" t="s">
        <v>3801</v>
      </c>
      <c r="D1816" s="6">
        <v>65</v>
      </c>
      <c r="E1816" s="6" t="s">
        <v>33</v>
      </c>
      <c r="F1816" s="6" t="s">
        <v>49</v>
      </c>
      <c r="G1816" s="15" t="s">
        <v>35</v>
      </c>
      <c r="H1816" s="22">
        <v>42820</v>
      </c>
      <c r="I1816" s="23">
        <v>6900</v>
      </c>
      <c r="J1816" s="16" t="s">
        <v>22</v>
      </c>
      <c r="K1816" s="16" t="s">
        <v>22</v>
      </c>
      <c r="L1816" s="16" t="s">
        <v>22</v>
      </c>
      <c r="M1816" s="16" t="s">
        <v>22</v>
      </c>
      <c r="N1816" s="16" t="s">
        <v>22</v>
      </c>
      <c r="O1816" s="16" t="s">
        <v>22</v>
      </c>
      <c r="P1816" s="16" t="s">
        <v>22</v>
      </c>
      <c r="Q1816" s="16" t="s">
        <v>22</v>
      </c>
      <c r="R1816" s="6" t="s">
        <v>23</v>
      </c>
      <c r="S1816" s="6">
        <v>9815837180</v>
      </c>
      <c r="T1816" s="6" t="s">
        <v>30</v>
      </c>
    </row>
    <row r="1817" spans="1:20" s="65" customFormat="1" ht="30" customHeight="1" x14ac:dyDescent="0.25">
      <c r="A1817" s="3">
        <v>1815</v>
      </c>
      <c r="B1817" s="37" t="s">
        <v>3802</v>
      </c>
      <c r="C1817" s="37" t="s">
        <v>3803</v>
      </c>
      <c r="D1817" s="6">
        <v>56</v>
      </c>
      <c r="E1817" s="6" t="s">
        <v>19</v>
      </c>
      <c r="F1817" s="6" t="s">
        <v>49</v>
      </c>
      <c r="G1817" s="15" t="s">
        <v>35</v>
      </c>
      <c r="H1817" s="22">
        <v>42820</v>
      </c>
      <c r="I1817" s="23">
        <v>6900</v>
      </c>
      <c r="J1817" s="16" t="s">
        <v>22</v>
      </c>
      <c r="K1817" s="16" t="s">
        <v>22</v>
      </c>
      <c r="L1817" s="16" t="s">
        <v>22</v>
      </c>
      <c r="M1817" s="16" t="s">
        <v>22</v>
      </c>
      <c r="N1817" s="16" t="s">
        <v>22</v>
      </c>
      <c r="O1817" s="16" t="s">
        <v>22</v>
      </c>
      <c r="P1817" s="16" t="s">
        <v>22</v>
      </c>
      <c r="Q1817" s="16" t="s">
        <v>22</v>
      </c>
      <c r="R1817" s="6" t="s">
        <v>23</v>
      </c>
      <c r="S1817" s="6">
        <v>9417930140</v>
      </c>
      <c r="T1817" s="6" t="s">
        <v>30</v>
      </c>
    </row>
    <row r="1818" spans="1:20" s="65" customFormat="1" ht="30" customHeight="1" x14ac:dyDescent="0.25">
      <c r="A1818" s="3">
        <v>1816</v>
      </c>
      <c r="B1818" s="37" t="s">
        <v>3804</v>
      </c>
      <c r="C1818" s="37" t="s">
        <v>3805</v>
      </c>
      <c r="D1818" s="6">
        <v>35</v>
      </c>
      <c r="E1818" s="6" t="s">
        <v>19</v>
      </c>
      <c r="F1818" s="6" t="s">
        <v>49</v>
      </c>
      <c r="G1818" s="15" t="s">
        <v>100</v>
      </c>
      <c r="H1818" s="22">
        <v>42820</v>
      </c>
      <c r="I1818" s="23">
        <v>7100</v>
      </c>
      <c r="J1818" s="16" t="s">
        <v>22</v>
      </c>
      <c r="K1818" s="16" t="s">
        <v>22</v>
      </c>
      <c r="L1818" s="16" t="s">
        <v>22</v>
      </c>
      <c r="M1818" s="16" t="s">
        <v>22</v>
      </c>
      <c r="N1818" s="16" t="s">
        <v>22</v>
      </c>
      <c r="O1818" s="16" t="s">
        <v>22</v>
      </c>
      <c r="P1818" s="16" t="s">
        <v>22</v>
      </c>
      <c r="Q1818" s="16" t="s">
        <v>22</v>
      </c>
      <c r="R1818" s="6" t="s">
        <v>177</v>
      </c>
      <c r="S1818" s="6">
        <v>8872821600</v>
      </c>
      <c r="T1818" s="6" t="s">
        <v>30</v>
      </c>
    </row>
    <row r="1819" spans="1:20" s="65" customFormat="1" ht="30" customHeight="1" x14ac:dyDescent="0.25">
      <c r="A1819" s="3">
        <v>1817</v>
      </c>
      <c r="B1819" s="37" t="s">
        <v>3806</v>
      </c>
      <c r="C1819" s="37" t="s">
        <v>3807</v>
      </c>
      <c r="D1819" s="6">
        <v>39</v>
      </c>
      <c r="E1819" s="6" t="s">
        <v>33</v>
      </c>
      <c r="F1819" s="6" t="s">
        <v>49</v>
      </c>
      <c r="G1819" s="15" t="s">
        <v>35</v>
      </c>
      <c r="H1819" s="22">
        <v>42820</v>
      </c>
      <c r="I1819" s="23">
        <v>6900</v>
      </c>
      <c r="J1819" s="16" t="s">
        <v>22</v>
      </c>
      <c r="K1819" s="16" t="s">
        <v>22</v>
      </c>
      <c r="L1819" s="16" t="s">
        <v>22</v>
      </c>
      <c r="M1819" s="16" t="s">
        <v>22</v>
      </c>
      <c r="N1819" s="16" t="s">
        <v>22</v>
      </c>
      <c r="O1819" s="16" t="s">
        <v>22</v>
      </c>
      <c r="P1819" s="16" t="s">
        <v>22</v>
      </c>
      <c r="Q1819" s="16" t="s">
        <v>22</v>
      </c>
      <c r="R1819" s="6" t="s">
        <v>23</v>
      </c>
      <c r="S1819" s="6">
        <v>9463091142</v>
      </c>
      <c r="T1819" s="6" t="s">
        <v>30</v>
      </c>
    </row>
    <row r="1820" spans="1:20" s="65" customFormat="1" ht="30" customHeight="1" x14ac:dyDescent="0.25">
      <c r="A1820" s="3">
        <v>1818</v>
      </c>
      <c r="B1820" s="37" t="s">
        <v>3808</v>
      </c>
      <c r="C1820" s="37" t="s">
        <v>3809</v>
      </c>
      <c r="D1820" s="6">
        <v>21</v>
      </c>
      <c r="E1820" s="6" t="s">
        <v>19</v>
      </c>
      <c r="F1820" s="6" t="s">
        <v>987</v>
      </c>
      <c r="G1820" s="15" t="s">
        <v>115</v>
      </c>
      <c r="H1820" s="22">
        <v>42820</v>
      </c>
      <c r="I1820" s="23">
        <f>994*2</f>
        <v>1988</v>
      </c>
      <c r="J1820" s="16" t="s">
        <v>22</v>
      </c>
      <c r="K1820" s="16" t="s">
        <v>22</v>
      </c>
      <c r="L1820" s="16" t="s">
        <v>22</v>
      </c>
      <c r="M1820" s="16" t="s">
        <v>22</v>
      </c>
      <c r="N1820" s="16" t="s">
        <v>22</v>
      </c>
      <c r="O1820" s="16" t="s">
        <v>22</v>
      </c>
      <c r="P1820" s="16" t="s">
        <v>22</v>
      </c>
      <c r="Q1820" s="16" t="s">
        <v>22</v>
      </c>
      <c r="R1820" s="6" t="s">
        <v>177</v>
      </c>
      <c r="S1820" s="6">
        <v>9463821513</v>
      </c>
      <c r="T1820" s="6" t="s">
        <v>30</v>
      </c>
    </row>
    <row r="1821" spans="1:20" s="65" customFormat="1" ht="30" customHeight="1" x14ac:dyDescent="0.25">
      <c r="A1821" s="3">
        <v>1819</v>
      </c>
      <c r="B1821" s="37" t="s">
        <v>3810</v>
      </c>
      <c r="C1821" s="37" t="s">
        <v>3811</v>
      </c>
      <c r="D1821" s="6">
        <v>70</v>
      </c>
      <c r="E1821" s="6" t="s">
        <v>33</v>
      </c>
      <c r="F1821" s="6" t="s">
        <v>49</v>
      </c>
      <c r="G1821" s="15" t="s">
        <v>1417</v>
      </c>
      <c r="H1821" s="22">
        <v>42820</v>
      </c>
      <c r="I1821" s="23">
        <f>2840+420</f>
        <v>3260</v>
      </c>
      <c r="J1821" s="16" t="s">
        <v>22</v>
      </c>
      <c r="K1821" s="16" t="s">
        <v>22</v>
      </c>
      <c r="L1821" s="16" t="s">
        <v>22</v>
      </c>
      <c r="M1821" s="16" t="s">
        <v>22</v>
      </c>
      <c r="N1821" s="16" t="s">
        <v>22</v>
      </c>
      <c r="O1821" s="16" t="s">
        <v>22</v>
      </c>
      <c r="P1821" s="16" t="s">
        <v>22</v>
      </c>
      <c r="Q1821" s="16" t="s">
        <v>22</v>
      </c>
      <c r="R1821" s="6" t="s">
        <v>23</v>
      </c>
      <c r="S1821" s="6">
        <v>9464004002</v>
      </c>
      <c r="T1821" s="6" t="s">
        <v>25</v>
      </c>
    </row>
    <row r="1822" spans="1:20" s="65" customFormat="1" ht="30" customHeight="1" x14ac:dyDescent="0.25">
      <c r="A1822" s="3">
        <v>1820</v>
      </c>
      <c r="B1822" s="37" t="s">
        <v>3812</v>
      </c>
      <c r="C1822" s="37" t="s">
        <v>3813</v>
      </c>
      <c r="D1822" s="6">
        <v>67</v>
      </c>
      <c r="E1822" s="6" t="s">
        <v>33</v>
      </c>
      <c r="F1822" s="6" t="s">
        <v>49</v>
      </c>
      <c r="G1822" s="15" t="s">
        <v>768</v>
      </c>
      <c r="H1822" s="22">
        <v>42820</v>
      </c>
      <c r="I1822" s="23">
        <f>6900+420</f>
        <v>7320</v>
      </c>
      <c r="J1822" s="16" t="s">
        <v>22</v>
      </c>
      <c r="K1822" s="16" t="s">
        <v>22</v>
      </c>
      <c r="L1822" s="16" t="s">
        <v>22</v>
      </c>
      <c r="M1822" s="16" t="s">
        <v>22</v>
      </c>
      <c r="N1822" s="16" t="s">
        <v>22</v>
      </c>
      <c r="O1822" s="16" t="s">
        <v>22</v>
      </c>
      <c r="P1822" s="16" t="s">
        <v>22</v>
      </c>
      <c r="Q1822" s="16" t="s">
        <v>22</v>
      </c>
      <c r="R1822" s="6" t="s">
        <v>36</v>
      </c>
      <c r="S1822" s="6">
        <v>9463824150</v>
      </c>
      <c r="T1822" s="6" t="s">
        <v>30</v>
      </c>
    </row>
    <row r="1823" spans="1:20" s="65" customFormat="1" ht="30" customHeight="1" x14ac:dyDescent="0.25">
      <c r="A1823" s="3">
        <v>1821</v>
      </c>
      <c r="B1823" s="37" t="s">
        <v>3814</v>
      </c>
      <c r="C1823" s="37" t="s">
        <v>3815</v>
      </c>
      <c r="D1823" s="6">
        <v>32</v>
      </c>
      <c r="E1823" s="6" t="s">
        <v>33</v>
      </c>
      <c r="F1823" s="6" t="s">
        <v>987</v>
      </c>
      <c r="G1823" s="15" t="s">
        <v>1015</v>
      </c>
      <c r="H1823" s="22">
        <v>42820</v>
      </c>
      <c r="I1823" s="23">
        <v>2840</v>
      </c>
      <c r="J1823" s="16" t="s">
        <v>22</v>
      </c>
      <c r="K1823" s="16" t="s">
        <v>22</v>
      </c>
      <c r="L1823" s="16" t="s">
        <v>22</v>
      </c>
      <c r="M1823" s="16" t="s">
        <v>22</v>
      </c>
      <c r="N1823" s="16" t="s">
        <v>22</v>
      </c>
      <c r="O1823" s="16" t="s">
        <v>22</v>
      </c>
      <c r="P1823" s="16" t="s">
        <v>22</v>
      </c>
      <c r="Q1823" s="16" t="s">
        <v>22</v>
      </c>
      <c r="R1823" s="6" t="s">
        <v>23</v>
      </c>
      <c r="S1823" s="6">
        <v>7814766199</v>
      </c>
      <c r="T1823" s="6" t="s">
        <v>25</v>
      </c>
    </row>
    <row r="1824" spans="1:20" s="65" customFormat="1" ht="30" customHeight="1" x14ac:dyDescent="0.25">
      <c r="A1824" s="3">
        <v>1822</v>
      </c>
      <c r="B1824" s="37" t="s">
        <v>3816</v>
      </c>
      <c r="C1824" s="37" t="s">
        <v>3817</v>
      </c>
      <c r="D1824" s="6">
        <v>16</v>
      </c>
      <c r="E1824" s="6" t="s">
        <v>19</v>
      </c>
      <c r="F1824" s="6" t="s">
        <v>49</v>
      </c>
      <c r="G1824" s="15" t="s">
        <v>3345</v>
      </c>
      <c r="H1824" s="22">
        <v>42820</v>
      </c>
      <c r="I1824" s="23">
        <v>5550</v>
      </c>
      <c r="J1824" s="16" t="s">
        <v>22</v>
      </c>
      <c r="K1824" s="16" t="s">
        <v>22</v>
      </c>
      <c r="L1824" s="16" t="s">
        <v>22</v>
      </c>
      <c r="M1824" s="16" t="s">
        <v>22</v>
      </c>
      <c r="N1824" s="16" t="s">
        <v>22</v>
      </c>
      <c r="O1824" s="16" t="s">
        <v>22</v>
      </c>
      <c r="P1824" s="16" t="s">
        <v>22</v>
      </c>
      <c r="Q1824" s="16" t="s">
        <v>22</v>
      </c>
      <c r="R1824" s="6" t="s">
        <v>177</v>
      </c>
      <c r="S1824" s="6">
        <v>9464004002</v>
      </c>
      <c r="T1824" s="6" t="s">
        <v>30</v>
      </c>
    </row>
    <row r="1825" spans="1:20" s="65" customFormat="1" ht="30" customHeight="1" x14ac:dyDescent="0.25">
      <c r="A1825" s="3">
        <v>1823</v>
      </c>
      <c r="B1825" s="37" t="s">
        <v>3818</v>
      </c>
      <c r="C1825" s="37" t="s">
        <v>3819</v>
      </c>
      <c r="D1825" s="6">
        <v>31</v>
      </c>
      <c r="E1825" s="6" t="s">
        <v>19</v>
      </c>
      <c r="F1825" s="6" t="s">
        <v>987</v>
      </c>
      <c r="G1825" s="15" t="s">
        <v>35</v>
      </c>
      <c r="H1825" s="22">
        <v>42820</v>
      </c>
      <c r="I1825" s="23">
        <v>6900</v>
      </c>
      <c r="J1825" s="16" t="s">
        <v>22</v>
      </c>
      <c r="K1825" s="16" t="s">
        <v>22</v>
      </c>
      <c r="L1825" s="16" t="s">
        <v>22</v>
      </c>
      <c r="M1825" s="16" t="s">
        <v>22</v>
      </c>
      <c r="N1825" s="16" t="s">
        <v>22</v>
      </c>
      <c r="O1825" s="16" t="s">
        <v>22</v>
      </c>
      <c r="P1825" s="16" t="s">
        <v>22</v>
      </c>
      <c r="Q1825" s="16" t="s">
        <v>22</v>
      </c>
      <c r="R1825" s="6" t="s">
        <v>177</v>
      </c>
      <c r="S1825" s="6">
        <v>8968880461</v>
      </c>
      <c r="T1825" s="6" t="s">
        <v>30</v>
      </c>
    </row>
    <row r="1826" spans="1:20" s="65" customFormat="1" ht="30" customHeight="1" x14ac:dyDescent="0.25">
      <c r="A1826" s="3">
        <v>1824</v>
      </c>
      <c r="B1826" s="37" t="s">
        <v>3820</v>
      </c>
      <c r="C1826" s="37" t="s">
        <v>3821</v>
      </c>
      <c r="D1826" s="6">
        <v>13</v>
      </c>
      <c r="E1826" s="6" t="s">
        <v>19</v>
      </c>
      <c r="F1826" s="6" t="s">
        <v>987</v>
      </c>
      <c r="G1826" s="15" t="s">
        <v>88</v>
      </c>
      <c r="H1826" s="22">
        <v>42820</v>
      </c>
      <c r="I1826" s="23">
        <v>875</v>
      </c>
      <c r="J1826" s="16" t="s">
        <v>22</v>
      </c>
      <c r="K1826" s="16" t="s">
        <v>22</v>
      </c>
      <c r="L1826" s="16" t="s">
        <v>22</v>
      </c>
      <c r="M1826" s="16" t="s">
        <v>22</v>
      </c>
      <c r="N1826" s="16" t="s">
        <v>22</v>
      </c>
      <c r="O1826" s="16" t="s">
        <v>22</v>
      </c>
      <c r="P1826" s="16" t="s">
        <v>22</v>
      </c>
      <c r="Q1826" s="16" t="s">
        <v>22</v>
      </c>
      <c r="R1826" s="6" t="s">
        <v>23</v>
      </c>
      <c r="S1826" s="6">
        <v>9815087494</v>
      </c>
      <c r="T1826" s="6" t="s">
        <v>25</v>
      </c>
    </row>
    <row r="1827" spans="1:20" s="65" customFormat="1" ht="30" customHeight="1" x14ac:dyDescent="0.25">
      <c r="A1827" s="3">
        <v>1825</v>
      </c>
      <c r="B1827" s="37" t="s">
        <v>3822</v>
      </c>
      <c r="C1827" s="37" t="s">
        <v>3823</v>
      </c>
      <c r="D1827" s="6">
        <v>40</v>
      </c>
      <c r="E1827" s="6" t="s">
        <v>19</v>
      </c>
      <c r="F1827" s="6" t="s">
        <v>49</v>
      </c>
      <c r="G1827" s="15" t="s">
        <v>35</v>
      </c>
      <c r="H1827" s="22">
        <v>42820</v>
      </c>
      <c r="I1827" s="23">
        <v>6900</v>
      </c>
      <c r="J1827" s="16" t="s">
        <v>22</v>
      </c>
      <c r="K1827" s="16" t="s">
        <v>22</v>
      </c>
      <c r="L1827" s="16" t="s">
        <v>22</v>
      </c>
      <c r="M1827" s="16" t="s">
        <v>22</v>
      </c>
      <c r="N1827" s="16" t="s">
        <v>22</v>
      </c>
      <c r="O1827" s="16" t="s">
        <v>22</v>
      </c>
      <c r="P1827" s="16" t="s">
        <v>22</v>
      </c>
      <c r="Q1827" s="16" t="s">
        <v>22</v>
      </c>
      <c r="R1827" s="6" t="s">
        <v>177</v>
      </c>
      <c r="S1827" s="6">
        <v>9417524054</v>
      </c>
      <c r="T1827" s="6" t="s">
        <v>30</v>
      </c>
    </row>
    <row r="1828" spans="1:20" s="65" customFormat="1" ht="30" customHeight="1" x14ac:dyDescent="0.25">
      <c r="A1828" s="3">
        <v>1826</v>
      </c>
      <c r="B1828" s="37" t="s">
        <v>3824</v>
      </c>
      <c r="C1828" s="37" t="s">
        <v>3825</v>
      </c>
      <c r="D1828" s="6">
        <v>30</v>
      </c>
      <c r="E1828" s="6" t="s">
        <v>19</v>
      </c>
      <c r="F1828" s="6" t="s">
        <v>49</v>
      </c>
      <c r="G1828" s="15" t="s">
        <v>100</v>
      </c>
      <c r="H1828" s="22">
        <v>42820</v>
      </c>
      <c r="I1828" s="23">
        <v>7100</v>
      </c>
      <c r="J1828" s="16" t="s">
        <v>22</v>
      </c>
      <c r="K1828" s="16" t="s">
        <v>22</v>
      </c>
      <c r="L1828" s="16" t="s">
        <v>22</v>
      </c>
      <c r="M1828" s="16" t="s">
        <v>22</v>
      </c>
      <c r="N1828" s="16" t="s">
        <v>22</v>
      </c>
      <c r="O1828" s="16" t="s">
        <v>22</v>
      </c>
      <c r="P1828" s="16" t="s">
        <v>22</v>
      </c>
      <c r="Q1828" s="16" t="s">
        <v>22</v>
      </c>
      <c r="R1828" s="6" t="s">
        <v>36</v>
      </c>
      <c r="S1828" s="6">
        <v>9872439805</v>
      </c>
      <c r="T1828" s="6" t="s">
        <v>30</v>
      </c>
    </row>
    <row r="1829" spans="1:20" s="65" customFormat="1" ht="30" customHeight="1" x14ac:dyDescent="0.25">
      <c r="A1829" s="3">
        <v>1827</v>
      </c>
      <c r="B1829" s="37" t="s">
        <v>3826</v>
      </c>
      <c r="C1829" s="37" t="s">
        <v>3827</v>
      </c>
      <c r="D1829" s="6">
        <v>75</v>
      </c>
      <c r="E1829" s="6" t="s">
        <v>19</v>
      </c>
      <c r="F1829" s="6" t="s">
        <v>987</v>
      </c>
      <c r="G1829" s="15" t="s">
        <v>35</v>
      </c>
      <c r="H1829" s="22">
        <v>42820</v>
      </c>
      <c r="I1829" s="23">
        <v>6900</v>
      </c>
      <c r="J1829" s="16" t="s">
        <v>22</v>
      </c>
      <c r="K1829" s="16" t="s">
        <v>22</v>
      </c>
      <c r="L1829" s="16" t="s">
        <v>22</v>
      </c>
      <c r="M1829" s="16" t="s">
        <v>22</v>
      </c>
      <c r="N1829" s="16" t="s">
        <v>22</v>
      </c>
      <c r="O1829" s="16" t="s">
        <v>22</v>
      </c>
      <c r="P1829" s="16" t="s">
        <v>22</v>
      </c>
      <c r="Q1829" s="16" t="s">
        <v>22</v>
      </c>
      <c r="R1829" s="6" t="s">
        <v>23</v>
      </c>
      <c r="S1829" s="6">
        <v>9418076340</v>
      </c>
      <c r="T1829" s="6" t="s">
        <v>30</v>
      </c>
    </row>
    <row r="1830" spans="1:20" s="65" customFormat="1" ht="30" customHeight="1" x14ac:dyDescent="0.25">
      <c r="A1830" s="3">
        <v>1828</v>
      </c>
      <c r="B1830" s="37" t="s">
        <v>3828</v>
      </c>
      <c r="C1830" s="37" t="s">
        <v>3829</v>
      </c>
      <c r="D1830" s="6">
        <v>82</v>
      </c>
      <c r="E1830" s="6" t="s">
        <v>19</v>
      </c>
      <c r="F1830" s="6" t="s">
        <v>987</v>
      </c>
      <c r="G1830" s="15" t="s">
        <v>695</v>
      </c>
      <c r="H1830" s="22">
        <v>42820</v>
      </c>
      <c r="I1830" s="23">
        <f>875+420</f>
        <v>1295</v>
      </c>
      <c r="J1830" s="16" t="s">
        <v>22</v>
      </c>
      <c r="K1830" s="16" t="s">
        <v>22</v>
      </c>
      <c r="L1830" s="16" t="s">
        <v>22</v>
      </c>
      <c r="M1830" s="16" t="s">
        <v>22</v>
      </c>
      <c r="N1830" s="16" t="s">
        <v>22</v>
      </c>
      <c r="O1830" s="16" t="s">
        <v>22</v>
      </c>
      <c r="P1830" s="16" t="s">
        <v>22</v>
      </c>
      <c r="Q1830" s="16" t="s">
        <v>22</v>
      </c>
      <c r="R1830" s="6" t="s">
        <v>23</v>
      </c>
      <c r="S1830" s="6">
        <v>1887224162</v>
      </c>
      <c r="T1830" s="6" t="s">
        <v>25</v>
      </c>
    </row>
    <row r="1831" spans="1:20" s="65" customFormat="1" ht="30" customHeight="1" x14ac:dyDescent="0.25">
      <c r="A1831" s="3">
        <v>1829</v>
      </c>
      <c r="B1831" s="37" t="s">
        <v>3830</v>
      </c>
      <c r="C1831" s="37" t="s">
        <v>3831</v>
      </c>
      <c r="D1831" s="6">
        <v>51</v>
      </c>
      <c r="E1831" s="6" t="s">
        <v>19</v>
      </c>
      <c r="F1831" s="6" t="s">
        <v>987</v>
      </c>
      <c r="G1831" s="15" t="s">
        <v>35</v>
      </c>
      <c r="H1831" s="22">
        <v>42820</v>
      </c>
      <c r="I1831" s="23">
        <v>6900</v>
      </c>
      <c r="J1831" s="16" t="s">
        <v>22</v>
      </c>
      <c r="K1831" s="16" t="s">
        <v>22</v>
      </c>
      <c r="L1831" s="16" t="s">
        <v>22</v>
      </c>
      <c r="M1831" s="16" t="s">
        <v>22</v>
      </c>
      <c r="N1831" s="16" t="s">
        <v>22</v>
      </c>
      <c r="O1831" s="16" t="s">
        <v>22</v>
      </c>
      <c r="P1831" s="16" t="s">
        <v>22</v>
      </c>
      <c r="Q1831" s="16" t="s">
        <v>22</v>
      </c>
      <c r="R1831" s="6" t="s">
        <v>177</v>
      </c>
      <c r="S1831" s="6">
        <v>9041084811</v>
      </c>
      <c r="T1831" s="6" t="s">
        <v>30</v>
      </c>
    </row>
    <row r="1832" spans="1:20" s="65" customFormat="1" ht="30" customHeight="1" x14ac:dyDescent="0.25">
      <c r="A1832" s="3">
        <v>1830</v>
      </c>
      <c r="B1832" s="37" t="s">
        <v>3832</v>
      </c>
      <c r="C1832" s="37" t="s">
        <v>3833</v>
      </c>
      <c r="D1832" s="6">
        <v>70</v>
      </c>
      <c r="E1832" s="6" t="s">
        <v>19</v>
      </c>
      <c r="F1832" s="6" t="s">
        <v>49</v>
      </c>
      <c r="G1832" s="15" t="s">
        <v>88</v>
      </c>
      <c r="H1832" s="22">
        <v>42820</v>
      </c>
      <c r="I1832" s="23">
        <v>875</v>
      </c>
      <c r="J1832" s="16" t="s">
        <v>22</v>
      </c>
      <c r="K1832" s="16" t="s">
        <v>22</v>
      </c>
      <c r="L1832" s="16" t="s">
        <v>22</v>
      </c>
      <c r="M1832" s="16" t="s">
        <v>22</v>
      </c>
      <c r="N1832" s="16" t="s">
        <v>22</v>
      </c>
      <c r="O1832" s="16" t="s">
        <v>22</v>
      </c>
      <c r="P1832" s="16" t="s">
        <v>22</v>
      </c>
      <c r="Q1832" s="16" t="s">
        <v>22</v>
      </c>
      <c r="R1832" s="6" t="s">
        <v>23</v>
      </c>
      <c r="S1832" s="6">
        <v>9463652272</v>
      </c>
      <c r="T1832" s="6" t="s">
        <v>25</v>
      </c>
    </row>
    <row r="1833" spans="1:20" s="65" customFormat="1" ht="30" customHeight="1" x14ac:dyDescent="0.25">
      <c r="A1833" s="3">
        <v>1831</v>
      </c>
      <c r="B1833" s="37" t="s">
        <v>3834</v>
      </c>
      <c r="C1833" s="37" t="s">
        <v>3835</v>
      </c>
      <c r="D1833" s="6">
        <v>42</v>
      </c>
      <c r="E1833" s="6" t="s">
        <v>19</v>
      </c>
      <c r="F1833" s="6" t="s">
        <v>49</v>
      </c>
      <c r="G1833" s="15" t="s">
        <v>100</v>
      </c>
      <c r="H1833" s="22">
        <v>42820</v>
      </c>
      <c r="I1833" s="23">
        <v>7100</v>
      </c>
      <c r="J1833" s="16" t="s">
        <v>22</v>
      </c>
      <c r="K1833" s="16" t="s">
        <v>22</v>
      </c>
      <c r="L1833" s="16" t="s">
        <v>22</v>
      </c>
      <c r="M1833" s="16" t="s">
        <v>22</v>
      </c>
      <c r="N1833" s="16" t="s">
        <v>22</v>
      </c>
      <c r="O1833" s="16" t="s">
        <v>22</v>
      </c>
      <c r="P1833" s="16" t="s">
        <v>22</v>
      </c>
      <c r="Q1833" s="16" t="s">
        <v>22</v>
      </c>
      <c r="R1833" s="6" t="s">
        <v>36</v>
      </c>
      <c r="S1833" s="6">
        <v>9915872340</v>
      </c>
      <c r="T1833" s="6" t="s">
        <v>30</v>
      </c>
    </row>
    <row r="1834" spans="1:20" s="65" customFormat="1" ht="30" customHeight="1" x14ac:dyDescent="0.25">
      <c r="A1834" s="3">
        <v>1832</v>
      </c>
      <c r="B1834" s="37" t="s">
        <v>3836</v>
      </c>
      <c r="C1834" s="37" t="s">
        <v>3837</v>
      </c>
      <c r="D1834" s="6">
        <v>55</v>
      </c>
      <c r="E1834" s="6" t="s">
        <v>19</v>
      </c>
      <c r="F1834" s="6" t="s">
        <v>49</v>
      </c>
      <c r="G1834" s="15" t="s">
        <v>100</v>
      </c>
      <c r="H1834" s="22">
        <v>42820</v>
      </c>
      <c r="I1834" s="23">
        <v>7100</v>
      </c>
      <c r="J1834" s="16" t="s">
        <v>22</v>
      </c>
      <c r="K1834" s="16" t="s">
        <v>22</v>
      </c>
      <c r="L1834" s="16" t="s">
        <v>22</v>
      </c>
      <c r="M1834" s="16" t="s">
        <v>22</v>
      </c>
      <c r="N1834" s="16" t="s">
        <v>22</v>
      </c>
      <c r="O1834" s="16" t="s">
        <v>22</v>
      </c>
      <c r="P1834" s="16" t="s">
        <v>22</v>
      </c>
      <c r="Q1834" s="16" t="s">
        <v>22</v>
      </c>
      <c r="R1834" s="6" t="s">
        <v>36</v>
      </c>
      <c r="S1834" s="6">
        <v>8699213865</v>
      </c>
      <c r="T1834" s="6" t="s">
        <v>30</v>
      </c>
    </row>
    <row r="1835" spans="1:20" s="65" customFormat="1" ht="30" customHeight="1" x14ac:dyDescent="0.25">
      <c r="A1835" s="3">
        <v>1833</v>
      </c>
      <c r="B1835" s="37" t="s">
        <v>3838</v>
      </c>
      <c r="C1835" s="37" t="s">
        <v>3839</v>
      </c>
      <c r="D1835" s="6">
        <v>46</v>
      </c>
      <c r="E1835" s="6" t="s">
        <v>19</v>
      </c>
      <c r="F1835" s="6" t="s">
        <v>49</v>
      </c>
      <c r="G1835" s="15" t="s">
        <v>100</v>
      </c>
      <c r="H1835" s="22">
        <v>42820</v>
      </c>
      <c r="I1835" s="23">
        <v>7100</v>
      </c>
      <c r="J1835" s="16" t="s">
        <v>22</v>
      </c>
      <c r="K1835" s="16" t="s">
        <v>22</v>
      </c>
      <c r="L1835" s="16" t="s">
        <v>22</v>
      </c>
      <c r="M1835" s="16" t="s">
        <v>22</v>
      </c>
      <c r="N1835" s="16" t="s">
        <v>22</v>
      </c>
      <c r="O1835" s="16" t="s">
        <v>22</v>
      </c>
      <c r="P1835" s="16" t="s">
        <v>22</v>
      </c>
      <c r="Q1835" s="16" t="s">
        <v>22</v>
      </c>
      <c r="R1835" s="6" t="s">
        <v>36</v>
      </c>
      <c r="S1835" s="6">
        <v>8579080140</v>
      </c>
      <c r="T1835" s="6" t="s">
        <v>30</v>
      </c>
    </row>
    <row r="1836" spans="1:20" s="65" customFormat="1" ht="30" customHeight="1" x14ac:dyDescent="0.25">
      <c r="A1836" s="3">
        <v>1834</v>
      </c>
      <c r="B1836" s="37" t="s">
        <v>3840</v>
      </c>
      <c r="C1836" s="37" t="s">
        <v>3841</v>
      </c>
      <c r="D1836" s="6">
        <v>72</v>
      </c>
      <c r="E1836" s="6" t="s">
        <v>33</v>
      </c>
      <c r="F1836" s="6" t="s">
        <v>49</v>
      </c>
      <c r="G1836" s="15" t="s">
        <v>35</v>
      </c>
      <c r="H1836" s="22">
        <v>42820</v>
      </c>
      <c r="I1836" s="23">
        <v>6900</v>
      </c>
      <c r="J1836" s="16" t="s">
        <v>22</v>
      </c>
      <c r="K1836" s="16" t="s">
        <v>22</v>
      </c>
      <c r="L1836" s="16" t="s">
        <v>22</v>
      </c>
      <c r="M1836" s="16" t="s">
        <v>22</v>
      </c>
      <c r="N1836" s="16" t="s">
        <v>22</v>
      </c>
      <c r="O1836" s="16" t="s">
        <v>22</v>
      </c>
      <c r="P1836" s="16" t="s">
        <v>22</v>
      </c>
      <c r="Q1836" s="16" t="s">
        <v>22</v>
      </c>
      <c r="R1836" s="6" t="s">
        <v>36</v>
      </c>
      <c r="S1836" s="6">
        <v>9463449290</v>
      </c>
      <c r="T1836" s="6" t="s">
        <v>30</v>
      </c>
    </row>
    <row r="1837" spans="1:20" s="65" customFormat="1" ht="30" customHeight="1" x14ac:dyDescent="0.25">
      <c r="A1837" s="3">
        <v>1835</v>
      </c>
      <c r="B1837" s="37" t="s">
        <v>3842</v>
      </c>
      <c r="C1837" s="37" t="s">
        <v>3843</v>
      </c>
      <c r="D1837" s="6">
        <v>17</v>
      </c>
      <c r="E1837" s="6" t="s">
        <v>19</v>
      </c>
      <c r="F1837" s="6" t="s">
        <v>49</v>
      </c>
      <c r="G1837" s="15" t="s">
        <v>85</v>
      </c>
      <c r="H1837" s="22">
        <v>42820</v>
      </c>
      <c r="I1837" s="23">
        <f>1019*2</f>
        <v>2038</v>
      </c>
      <c r="J1837" s="16" t="s">
        <v>22</v>
      </c>
      <c r="K1837" s="16" t="s">
        <v>22</v>
      </c>
      <c r="L1837" s="16" t="s">
        <v>22</v>
      </c>
      <c r="M1837" s="16" t="s">
        <v>22</v>
      </c>
      <c r="N1837" s="16" t="s">
        <v>22</v>
      </c>
      <c r="O1837" s="16" t="s">
        <v>22</v>
      </c>
      <c r="P1837" s="16" t="s">
        <v>22</v>
      </c>
      <c r="Q1837" s="16" t="s">
        <v>22</v>
      </c>
      <c r="R1837" s="6" t="s">
        <v>36</v>
      </c>
      <c r="S1837" s="6">
        <v>9465956876</v>
      </c>
      <c r="T1837" s="6" t="s">
        <v>30</v>
      </c>
    </row>
    <row r="1838" spans="1:20" s="65" customFormat="1" ht="30" customHeight="1" x14ac:dyDescent="0.25">
      <c r="A1838" s="3">
        <v>1836</v>
      </c>
      <c r="B1838" s="37" t="s">
        <v>3844</v>
      </c>
      <c r="C1838" s="37" t="s">
        <v>3845</v>
      </c>
      <c r="D1838" s="6">
        <v>70</v>
      </c>
      <c r="E1838" s="6" t="s">
        <v>19</v>
      </c>
      <c r="F1838" s="6" t="s">
        <v>49</v>
      </c>
      <c r="G1838" s="15" t="s">
        <v>695</v>
      </c>
      <c r="H1838" s="22">
        <v>42820</v>
      </c>
      <c r="I1838" s="23">
        <f>875+420</f>
        <v>1295</v>
      </c>
      <c r="J1838" s="16" t="s">
        <v>22</v>
      </c>
      <c r="K1838" s="16" t="s">
        <v>22</v>
      </c>
      <c r="L1838" s="16" t="s">
        <v>22</v>
      </c>
      <c r="M1838" s="16" t="s">
        <v>22</v>
      </c>
      <c r="N1838" s="16" t="s">
        <v>22</v>
      </c>
      <c r="O1838" s="16" t="s">
        <v>22</v>
      </c>
      <c r="P1838" s="16" t="s">
        <v>22</v>
      </c>
      <c r="Q1838" s="16" t="s">
        <v>22</v>
      </c>
      <c r="R1838" s="6" t="s">
        <v>36</v>
      </c>
      <c r="S1838" s="6">
        <v>9815026401</v>
      </c>
      <c r="T1838" s="6" t="s">
        <v>25</v>
      </c>
    </row>
    <row r="1839" spans="1:20" s="65" customFormat="1" ht="30" customHeight="1" x14ac:dyDescent="0.25">
      <c r="A1839" s="3">
        <v>1837</v>
      </c>
      <c r="B1839" s="37" t="s">
        <v>3846</v>
      </c>
      <c r="C1839" s="37" t="s">
        <v>3847</v>
      </c>
      <c r="D1839" s="6">
        <v>34</v>
      </c>
      <c r="E1839" s="6" t="s">
        <v>19</v>
      </c>
      <c r="F1839" s="6" t="s">
        <v>49</v>
      </c>
      <c r="G1839" s="15" t="s">
        <v>100</v>
      </c>
      <c r="H1839" s="22">
        <v>42820</v>
      </c>
      <c r="I1839" s="23">
        <v>7100</v>
      </c>
      <c r="J1839" s="16" t="s">
        <v>22</v>
      </c>
      <c r="K1839" s="16" t="s">
        <v>22</v>
      </c>
      <c r="L1839" s="16" t="s">
        <v>22</v>
      </c>
      <c r="M1839" s="16" t="s">
        <v>22</v>
      </c>
      <c r="N1839" s="16" t="s">
        <v>22</v>
      </c>
      <c r="O1839" s="16" t="s">
        <v>22</v>
      </c>
      <c r="P1839" s="16" t="s">
        <v>22</v>
      </c>
      <c r="Q1839" s="16" t="s">
        <v>22</v>
      </c>
      <c r="R1839" s="6" t="s">
        <v>36</v>
      </c>
      <c r="S1839" s="6">
        <v>9464488995</v>
      </c>
      <c r="T1839" s="6" t="s">
        <v>30</v>
      </c>
    </row>
    <row r="1840" spans="1:20" s="65" customFormat="1" ht="30" customHeight="1" x14ac:dyDescent="0.25">
      <c r="A1840" s="3">
        <v>1838</v>
      </c>
      <c r="B1840" s="37" t="s">
        <v>3848</v>
      </c>
      <c r="C1840" s="37" t="s">
        <v>3849</v>
      </c>
      <c r="D1840" s="6">
        <v>63</v>
      </c>
      <c r="E1840" s="6" t="s">
        <v>19</v>
      </c>
      <c r="F1840" s="6" t="s">
        <v>987</v>
      </c>
      <c r="G1840" s="15" t="s">
        <v>62</v>
      </c>
      <c r="H1840" s="22">
        <v>42820</v>
      </c>
      <c r="I1840" s="23">
        <v>84</v>
      </c>
      <c r="J1840" s="16" t="s">
        <v>22</v>
      </c>
      <c r="K1840" s="16" t="s">
        <v>22</v>
      </c>
      <c r="L1840" s="16" t="s">
        <v>22</v>
      </c>
      <c r="M1840" s="16" t="s">
        <v>22</v>
      </c>
      <c r="N1840" s="16" t="s">
        <v>22</v>
      </c>
      <c r="O1840" s="16" t="s">
        <v>22</v>
      </c>
      <c r="P1840" s="16" t="s">
        <v>22</v>
      </c>
      <c r="Q1840" s="16" t="s">
        <v>22</v>
      </c>
      <c r="R1840" s="6" t="s">
        <v>177</v>
      </c>
      <c r="S1840" s="6">
        <v>9592754446</v>
      </c>
      <c r="T1840" s="6" t="s">
        <v>63</v>
      </c>
    </row>
    <row r="1841" spans="1:20" s="65" customFormat="1" ht="30" customHeight="1" x14ac:dyDescent="0.25">
      <c r="A1841" s="3">
        <v>1839</v>
      </c>
      <c r="B1841" s="37" t="s">
        <v>3850</v>
      </c>
      <c r="C1841" s="37" t="s">
        <v>3851</v>
      </c>
      <c r="D1841" s="6">
        <v>65</v>
      </c>
      <c r="E1841" s="6" t="s">
        <v>33</v>
      </c>
      <c r="F1841" s="6" t="s">
        <v>987</v>
      </c>
      <c r="G1841" s="15" t="s">
        <v>1015</v>
      </c>
      <c r="H1841" s="22">
        <v>42820</v>
      </c>
      <c r="I1841" s="23">
        <v>2840</v>
      </c>
      <c r="J1841" s="16" t="s">
        <v>22</v>
      </c>
      <c r="K1841" s="16" t="s">
        <v>22</v>
      </c>
      <c r="L1841" s="16" t="s">
        <v>22</v>
      </c>
      <c r="M1841" s="16" t="s">
        <v>22</v>
      </c>
      <c r="N1841" s="16" t="s">
        <v>22</v>
      </c>
      <c r="O1841" s="16" t="s">
        <v>22</v>
      </c>
      <c r="P1841" s="16" t="s">
        <v>22</v>
      </c>
      <c r="Q1841" s="16" t="s">
        <v>22</v>
      </c>
      <c r="R1841" s="6" t="s">
        <v>23</v>
      </c>
      <c r="S1841" s="6">
        <v>8463091142</v>
      </c>
      <c r="T1841" s="6" t="s">
        <v>25</v>
      </c>
    </row>
    <row r="1842" spans="1:20" s="65" customFormat="1" ht="30" customHeight="1" x14ac:dyDescent="0.25">
      <c r="A1842" s="3">
        <v>1840</v>
      </c>
      <c r="B1842" s="37" t="s">
        <v>3852</v>
      </c>
      <c r="C1842" s="37" t="s">
        <v>3853</v>
      </c>
      <c r="D1842" s="6">
        <v>42</v>
      </c>
      <c r="E1842" s="6" t="s">
        <v>19</v>
      </c>
      <c r="F1842" s="6" t="s">
        <v>49</v>
      </c>
      <c r="G1842" s="15" t="s">
        <v>35</v>
      </c>
      <c r="H1842" s="22">
        <v>42820</v>
      </c>
      <c r="I1842" s="23">
        <v>6900</v>
      </c>
      <c r="J1842" s="16" t="s">
        <v>22</v>
      </c>
      <c r="K1842" s="16" t="s">
        <v>22</v>
      </c>
      <c r="L1842" s="16" t="s">
        <v>22</v>
      </c>
      <c r="M1842" s="16" t="s">
        <v>22</v>
      </c>
      <c r="N1842" s="16" t="s">
        <v>22</v>
      </c>
      <c r="O1842" s="16" t="s">
        <v>22</v>
      </c>
      <c r="P1842" s="16" t="s">
        <v>22</v>
      </c>
      <c r="Q1842" s="16" t="s">
        <v>22</v>
      </c>
      <c r="R1842" s="6" t="s">
        <v>36</v>
      </c>
      <c r="S1842" s="6">
        <v>9501522806</v>
      </c>
      <c r="T1842" s="6" t="s">
        <v>30</v>
      </c>
    </row>
    <row r="1843" spans="1:20" s="65" customFormat="1" ht="30" customHeight="1" x14ac:dyDescent="0.25">
      <c r="A1843" s="3">
        <v>1841</v>
      </c>
      <c r="B1843" s="37" t="s">
        <v>3854</v>
      </c>
      <c r="C1843" s="37" t="s">
        <v>3855</v>
      </c>
      <c r="D1843" s="6">
        <v>76</v>
      </c>
      <c r="E1843" s="6" t="s">
        <v>33</v>
      </c>
      <c r="F1843" s="6" t="s">
        <v>49</v>
      </c>
      <c r="G1843" s="15" t="s">
        <v>768</v>
      </c>
      <c r="H1843" s="22">
        <v>42820</v>
      </c>
      <c r="I1843" s="23">
        <f>6900+420</f>
        <v>7320</v>
      </c>
      <c r="J1843" s="16" t="s">
        <v>22</v>
      </c>
      <c r="K1843" s="16" t="s">
        <v>22</v>
      </c>
      <c r="L1843" s="16" t="s">
        <v>22</v>
      </c>
      <c r="M1843" s="16" t="s">
        <v>22</v>
      </c>
      <c r="N1843" s="16" t="s">
        <v>22</v>
      </c>
      <c r="O1843" s="16" t="s">
        <v>22</v>
      </c>
      <c r="P1843" s="16" t="s">
        <v>22</v>
      </c>
      <c r="Q1843" s="16" t="s">
        <v>22</v>
      </c>
      <c r="R1843" s="6" t="s">
        <v>23</v>
      </c>
      <c r="S1843" s="6">
        <v>7837887547</v>
      </c>
      <c r="T1843" s="6" t="s">
        <v>30</v>
      </c>
    </row>
    <row r="1844" spans="1:20" s="65" customFormat="1" ht="30" customHeight="1" x14ac:dyDescent="0.25">
      <c r="A1844" s="3">
        <v>1842</v>
      </c>
      <c r="B1844" s="37" t="s">
        <v>3856</v>
      </c>
      <c r="C1844" s="37" t="s">
        <v>3857</v>
      </c>
      <c r="D1844" s="6">
        <v>5</v>
      </c>
      <c r="E1844" s="6" t="s">
        <v>33</v>
      </c>
      <c r="F1844" s="6" t="s">
        <v>49</v>
      </c>
      <c r="G1844" s="15" t="s">
        <v>3345</v>
      </c>
      <c r="H1844" s="22">
        <v>42820</v>
      </c>
      <c r="I1844" s="23">
        <v>5550</v>
      </c>
      <c r="J1844" s="16" t="s">
        <v>22</v>
      </c>
      <c r="K1844" s="16" t="s">
        <v>22</v>
      </c>
      <c r="L1844" s="16" t="s">
        <v>22</v>
      </c>
      <c r="M1844" s="16" t="s">
        <v>22</v>
      </c>
      <c r="N1844" s="16" t="s">
        <v>22</v>
      </c>
      <c r="O1844" s="16" t="s">
        <v>22</v>
      </c>
      <c r="P1844" s="16" t="s">
        <v>22</v>
      </c>
      <c r="Q1844" s="16" t="s">
        <v>22</v>
      </c>
      <c r="R1844" s="6" t="s">
        <v>36</v>
      </c>
      <c r="S1844" s="6">
        <v>9056367321</v>
      </c>
      <c r="T1844" s="6" t="s">
        <v>30</v>
      </c>
    </row>
    <row r="1845" spans="1:20" s="65" customFormat="1" ht="30" customHeight="1" x14ac:dyDescent="0.25">
      <c r="A1845" s="3">
        <v>1843</v>
      </c>
      <c r="B1845" s="37" t="s">
        <v>3858</v>
      </c>
      <c r="C1845" s="37" t="s">
        <v>3859</v>
      </c>
      <c r="D1845" s="6">
        <v>65</v>
      </c>
      <c r="E1845" s="6" t="s">
        <v>33</v>
      </c>
      <c r="F1845" s="6" t="s">
        <v>49</v>
      </c>
      <c r="G1845" s="15" t="s">
        <v>695</v>
      </c>
      <c r="H1845" s="22">
        <v>42820</v>
      </c>
      <c r="I1845" s="23">
        <f>875+420</f>
        <v>1295</v>
      </c>
      <c r="J1845" s="16" t="s">
        <v>22</v>
      </c>
      <c r="K1845" s="16" t="s">
        <v>22</v>
      </c>
      <c r="L1845" s="16" t="s">
        <v>22</v>
      </c>
      <c r="M1845" s="16" t="s">
        <v>22</v>
      </c>
      <c r="N1845" s="16" t="s">
        <v>22</v>
      </c>
      <c r="O1845" s="16" t="s">
        <v>22</v>
      </c>
      <c r="P1845" s="16" t="s">
        <v>22</v>
      </c>
      <c r="Q1845" s="16" t="s">
        <v>22</v>
      </c>
      <c r="R1845" s="6" t="s">
        <v>36</v>
      </c>
      <c r="S1845" s="6">
        <v>8968831947</v>
      </c>
      <c r="T1845" s="6" t="s">
        <v>25</v>
      </c>
    </row>
    <row r="1846" spans="1:20" s="65" customFormat="1" ht="30" customHeight="1" x14ac:dyDescent="0.25">
      <c r="A1846" s="3">
        <v>1844</v>
      </c>
      <c r="B1846" s="37" t="s">
        <v>3860</v>
      </c>
      <c r="C1846" s="37" t="s">
        <v>3861</v>
      </c>
      <c r="D1846" s="6">
        <v>48</v>
      </c>
      <c r="E1846" s="6" t="s">
        <v>19</v>
      </c>
      <c r="F1846" s="6" t="s">
        <v>49</v>
      </c>
      <c r="G1846" s="15" t="s">
        <v>100</v>
      </c>
      <c r="H1846" s="22">
        <v>42820</v>
      </c>
      <c r="I1846" s="23">
        <v>7100</v>
      </c>
      <c r="J1846" s="16" t="s">
        <v>22</v>
      </c>
      <c r="K1846" s="16" t="s">
        <v>22</v>
      </c>
      <c r="L1846" s="16" t="s">
        <v>22</v>
      </c>
      <c r="M1846" s="16" t="s">
        <v>22</v>
      </c>
      <c r="N1846" s="16" t="s">
        <v>22</v>
      </c>
      <c r="O1846" s="16" t="s">
        <v>22</v>
      </c>
      <c r="P1846" s="16" t="s">
        <v>22</v>
      </c>
      <c r="Q1846" s="16" t="s">
        <v>22</v>
      </c>
      <c r="R1846" s="6" t="s">
        <v>177</v>
      </c>
      <c r="S1846" s="6">
        <v>9465443785</v>
      </c>
      <c r="T1846" s="6" t="s">
        <v>30</v>
      </c>
    </row>
    <row r="1847" spans="1:20" s="65" customFormat="1" ht="30" customHeight="1" x14ac:dyDescent="0.25">
      <c r="A1847" s="3">
        <v>1845</v>
      </c>
      <c r="B1847" s="37" t="s">
        <v>3862</v>
      </c>
      <c r="C1847" s="37" t="s">
        <v>3863</v>
      </c>
      <c r="D1847" s="6">
        <v>7</v>
      </c>
      <c r="E1847" s="6" t="s">
        <v>19</v>
      </c>
      <c r="F1847" s="6" t="s">
        <v>49</v>
      </c>
      <c r="G1847" s="15" t="s">
        <v>756</v>
      </c>
      <c r="H1847" s="22">
        <v>42820</v>
      </c>
      <c r="I1847" s="23">
        <f>2840*2</f>
        <v>5680</v>
      </c>
      <c r="J1847" s="16" t="s">
        <v>22</v>
      </c>
      <c r="K1847" s="16" t="s">
        <v>22</v>
      </c>
      <c r="L1847" s="16" t="s">
        <v>22</v>
      </c>
      <c r="M1847" s="16" t="s">
        <v>22</v>
      </c>
      <c r="N1847" s="16" t="s">
        <v>22</v>
      </c>
      <c r="O1847" s="16" t="s">
        <v>22</v>
      </c>
      <c r="P1847" s="16" t="s">
        <v>22</v>
      </c>
      <c r="Q1847" s="16" t="s">
        <v>22</v>
      </c>
      <c r="R1847" s="6" t="s">
        <v>23</v>
      </c>
      <c r="S1847" s="6">
        <v>9477861691</v>
      </c>
      <c r="T1847" s="6" t="s">
        <v>25</v>
      </c>
    </row>
    <row r="1848" spans="1:20" s="65" customFormat="1" ht="30" customHeight="1" x14ac:dyDescent="0.25">
      <c r="A1848" s="3">
        <v>1846</v>
      </c>
      <c r="B1848" s="37" t="s">
        <v>3864</v>
      </c>
      <c r="C1848" s="37" t="s">
        <v>3837</v>
      </c>
      <c r="D1848" s="6">
        <v>13</v>
      </c>
      <c r="E1848" s="6" t="s">
        <v>19</v>
      </c>
      <c r="F1848" s="6" t="s">
        <v>49</v>
      </c>
      <c r="G1848" s="15" t="s">
        <v>35</v>
      </c>
      <c r="H1848" s="22">
        <v>42820</v>
      </c>
      <c r="I1848" s="23">
        <v>6900</v>
      </c>
      <c r="J1848" s="16" t="s">
        <v>22</v>
      </c>
      <c r="K1848" s="16" t="s">
        <v>22</v>
      </c>
      <c r="L1848" s="16" t="s">
        <v>22</v>
      </c>
      <c r="M1848" s="16" t="s">
        <v>22</v>
      </c>
      <c r="N1848" s="16" t="s">
        <v>22</v>
      </c>
      <c r="O1848" s="16" t="s">
        <v>22</v>
      </c>
      <c r="P1848" s="16" t="s">
        <v>22</v>
      </c>
      <c r="Q1848" s="16" t="s">
        <v>22</v>
      </c>
      <c r="R1848" s="6" t="s">
        <v>36</v>
      </c>
      <c r="S1848" s="6">
        <v>9872213392</v>
      </c>
      <c r="T1848" s="6" t="s">
        <v>30</v>
      </c>
    </row>
    <row r="1849" spans="1:20" s="65" customFormat="1" ht="30" customHeight="1" x14ac:dyDescent="0.25">
      <c r="A1849" s="3">
        <v>1847</v>
      </c>
      <c r="B1849" s="37" t="s">
        <v>3865</v>
      </c>
      <c r="C1849" s="37" t="s">
        <v>3866</v>
      </c>
      <c r="D1849" s="6">
        <v>42</v>
      </c>
      <c r="E1849" s="6" t="s">
        <v>19</v>
      </c>
      <c r="F1849" s="6" t="s">
        <v>49</v>
      </c>
      <c r="G1849" s="15" t="s">
        <v>35</v>
      </c>
      <c r="H1849" s="22">
        <v>42820</v>
      </c>
      <c r="I1849" s="23">
        <v>6900</v>
      </c>
      <c r="J1849" s="16" t="s">
        <v>22</v>
      </c>
      <c r="K1849" s="16" t="s">
        <v>22</v>
      </c>
      <c r="L1849" s="16" t="s">
        <v>22</v>
      </c>
      <c r="M1849" s="16" t="s">
        <v>22</v>
      </c>
      <c r="N1849" s="16" t="s">
        <v>22</v>
      </c>
      <c r="O1849" s="16" t="s">
        <v>22</v>
      </c>
      <c r="P1849" s="16" t="s">
        <v>22</v>
      </c>
      <c r="Q1849" s="16" t="s">
        <v>22</v>
      </c>
      <c r="R1849" s="6" t="s">
        <v>36</v>
      </c>
      <c r="S1849" s="6">
        <v>9814411315</v>
      </c>
      <c r="T1849" s="6" t="s">
        <v>30</v>
      </c>
    </row>
    <row r="1850" spans="1:20" s="65" customFormat="1" ht="30" customHeight="1" x14ac:dyDescent="0.25">
      <c r="A1850" s="3">
        <v>1848</v>
      </c>
      <c r="B1850" s="37" t="s">
        <v>3867</v>
      </c>
      <c r="C1850" s="37" t="s">
        <v>3868</v>
      </c>
      <c r="D1850" s="6">
        <v>72</v>
      </c>
      <c r="E1850" s="6" t="s">
        <v>19</v>
      </c>
      <c r="F1850" s="6" t="s">
        <v>49</v>
      </c>
      <c r="G1850" s="15" t="s">
        <v>100</v>
      </c>
      <c r="H1850" s="22">
        <v>42820</v>
      </c>
      <c r="I1850" s="23">
        <v>7100</v>
      </c>
      <c r="J1850" s="16" t="s">
        <v>22</v>
      </c>
      <c r="K1850" s="16" t="s">
        <v>22</v>
      </c>
      <c r="L1850" s="16" t="s">
        <v>22</v>
      </c>
      <c r="M1850" s="16" t="s">
        <v>22</v>
      </c>
      <c r="N1850" s="16" t="s">
        <v>22</v>
      </c>
      <c r="O1850" s="16" t="s">
        <v>22</v>
      </c>
      <c r="P1850" s="16" t="s">
        <v>22</v>
      </c>
      <c r="Q1850" s="16" t="s">
        <v>22</v>
      </c>
      <c r="R1850" s="6" t="s">
        <v>36</v>
      </c>
      <c r="S1850" s="6">
        <v>9873726433</v>
      </c>
      <c r="T1850" s="6" t="s">
        <v>30</v>
      </c>
    </row>
    <row r="1851" spans="1:20" s="65" customFormat="1" ht="30" customHeight="1" x14ac:dyDescent="0.25">
      <c r="A1851" s="3">
        <v>1849</v>
      </c>
      <c r="B1851" s="37" t="s">
        <v>3869</v>
      </c>
      <c r="C1851" s="37" t="s">
        <v>3870</v>
      </c>
      <c r="D1851" s="6">
        <v>44</v>
      </c>
      <c r="E1851" s="6" t="s">
        <v>33</v>
      </c>
      <c r="F1851" s="6" t="s">
        <v>49</v>
      </c>
      <c r="G1851" s="15" t="s">
        <v>62</v>
      </c>
      <c r="H1851" s="22">
        <v>42820</v>
      </c>
      <c r="I1851" s="23">
        <v>84</v>
      </c>
      <c r="J1851" s="16" t="s">
        <v>22</v>
      </c>
      <c r="K1851" s="16" t="s">
        <v>22</v>
      </c>
      <c r="L1851" s="16" t="s">
        <v>22</v>
      </c>
      <c r="M1851" s="16" t="s">
        <v>22</v>
      </c>
      <c r="N1851" s="16" t="s">
        <v>22</v>
      </c>
      <c r="O1851" s="16" t="s">
        <v>22</v>
      </c>
      <c r="P1851" s="16" t="s">
        <v>22</v>
      </c>
      <c r="Q1851" s="16" t="s">
        <v>22</v>
      </c>
      <c r="R1851" s="6" t="s">
        <v>36</v>
      </c>
      <c r="S1851" s="6">
        <v>9915525452</v>
      </c>
      <c r="T1851" s="6" t="s">
        <v>63</v>
      </c>
    </row>
    <row r="1852" spans="1:20" s="65" customFormat="1" ht="30" customHeight="1" x14ac:dyDescent="0.25">
      <c r="A1852" s="3">
        <v>1850</v>
      </c>
      <c r="B1852" s="37" t="s">
        <v>3871</v>
      </c>
      <c r="C1852" s="37" t="s">
        <v>3872</v>
      </c>
      <c r="D1852" s="6">
        <v>56</v>
      </c>
      <c r="E1852" s="6" t="s">
        <v>19</v>
      </c>
      <c r="F1852" s="6" t="s">
        <v>49</v>
      </c>
      <c r="G1852" s="15" t="s">
        <v>62</v>
      </c>
      <c r="H1852" s="22">
        <v>42820</v>
      </c>
      <c r="I1852" s="23">
        <v>84</v>
      </c>
      <c r="J1852" s="16" t="s">
        <v>22</v>
      </c>
      <c r="K1852" s="16" t="s">
        <v>22</v>
      </c>
      <c r="L1852" s="16" t="s">
        <v>22</v>
      </c>
      <c r="M1852" s="16" t="s">
        <v>22</v>
      </c>
      <c r="N1852" s="16" t="s">
        <v>22</v>
      </c>
      <c r="O1852" s="16" t="s">
        <v>22</v>
      </c>
      <c r="P1852" s="16" t="s">
        <v>22</v>
      </c>
      <c r="Q1852" s="16" t="s">
        <v>22</v>
      </c>
      <c r="R1852" s="6" t="s">
        <v>36</v>
      </c>
      <c r="S1852" s="6">
        <v>9465443785</v>
      </c>
      <c r="T1852" s="6" t="s">
        <v>63</v>
      </c>
    </row>
    <row r="1853" spans="1:20" s="65" customFormat="1" ht="30" customHeight="1" x14ac:dyDescent="0.25">
      <c r="A1853" s="3">
        <v>1851</v>
      </c>
      <c r="B1853" s="37" t="s">
        <v>3873</v>
      </c>
      <c r="C1853" s="37" t="s">
        <v>3874</v>
      </c>
      <c r="D1853" s="6">
        <v>16</v>
      </c>
      <c r="E1853" s="6" t="s">
        <v>33</v>
      </c>
      <c r="F1853" s="6" t="s">
        <v>49</v>
      </c>
      <c r="G1853" s="15" t="s">
        <v>62</v>
      </c>
      <c r="H1853" s="22">
        <v>42820</v>
      </c>
      <c r="I1853" s="23">
        <v>84</v>
      </c>
      <c r="J1853" s="16" t="s">
        <v>22</v>
      </c>
      <c r="K1853" s="16" t="s">
        <v>22</v>
      </c>
      <c r="L1853" s="16" t="s">
        <v>22</v>
      </c>
      <c r="M1853" s="16" t="s">
        <v>22</v>
      </c>
      <c r="N1853" s="16" t="s">
        <v>22</v>
      </c>
      <c r="O1853" s="16" t="s">
        <v>22</v>
      </c>
      <c r="P1853" s="16" t="s">
        <v>22</v>
      </c>
      <c r="Q1853" s="16" t="s">
        <v>22</v>
      </c>
      <c r="R1853" s="6" t="s">
        <v>36</v>
      </c>
      <c r="S1853" s="6">
        <v>9465443785</v>
      </c>
      <c r="T1853" s="6" t="s">
        <v>63</v>
      </c>
    </row>
    <row r="1854" spans="1:20" s="65" customFormat="1" ht="30" customHeight="1" x14ac:dyDescent="0.25">
      <c r="A1854" s="3">
        <v>1852</v>
      </c>
      <c r="B1854" s="37" t="s">
        <v>3875</v>
      </c>
      <c r="C1854" s="37" t="s">
        <v>3876</v>
      </c>
      <c r="D1854" s="6">
        <v>46</v>
      </c>
      <c r="E1854" s="6" t="s">
        <v>19</v>
      </c>
      <c r="F1854" s="6" t="s">
        <v>987</v>
      </c>
      <c r="G1854" s="15" t="s">
        <v>35</v>
      </c>
      <c r="H1854" s="22">
        <v>42820</v>
      </c>
      <c r="I1854" s="23">
        <v>6900</v>
      </c>
      <c r="J1854" s="16" t="s">
        <v>22</v>
      </c>
      <c r="K1854" s="16" t="s">
        <v>22</v>
      </c>
      <c r="L1854" s="16" t="s">
        <v>22</v>
      </c>
      <c r="M1854" s="16" t="s">
        <v>22</v>
      </c>
      <c r="N1854" s="16" t="s">
        <v>22</v>
      </c>
      <c r="O1854" s="16" t="s">
        <v>22</v>
      </c>
      <c r="P1854" s="16" t="s">
        <v>22</v>
      </c>
      <c r="Q1854" s="16" t="s">
        <v>22</v>
      </c>
      <c r="R1854" s="6" t="s">
        <v>177</v>
      </c>
      <c r="S1854" s="6">
        <v>9465443785</v>
      </c>
      <c r="T1854" s="6" t="s">
        <v>30</v>
      </c>
    </row>
    <row r="1855" spans="1:20" s="65" customFormat="1" ht="30" customHeight="1" x14ac:dyDescent="0.25">
      <c r="A1855" s="3">
        <v>1853</v>
      </c>
      <c r="B1855" s="37" t="s">
        <v>3877</v>
      </c>
      <c r="C1855" s="37" t="s">
        <v>3878</v>
      </c>
      <c r="D1855" s="6">
        <v>35</v>
      </c>
      <c r="E1855" s="6" t="s">
        <v>19</v>
      </c>
      <c r="F1855" s="6" t="s">
        <v>49</v>
      </c>
      <c r="G1855" s="15" t="s">
        <v>35</v>
      </c>
      <c r="H1855" s="22">
        <v>42820</v>
      </c>
      <c r="I1855" s="23">
        <v>6900</v>
      </c>
      <c r="J1855" s="16" t="s">
        <v>22</v>
      </c>
      <c r="K1855" s="16" t="s">
        <v>22</v>
      </c>
      <c r="L1855" s="16" t="s">
        <v>22</v>
      </c>
      <c r="M1855" s="16" t="s">
        <v>22</v>
      </c>
      <c r="N1855" s="16" t="s">
        <v>22</v>
      </c>
      <c r="O1855" s="16" t="s">
        <v>22</v>
      </c>
      <c r="P1855" s="16" t="s">
        <v>22</v>
      </c>
      <c r="Q1855" s="16" t="s">
        <v>22</v>
      </c>
      <c r="R1855" s="6" t="s">
        <v>23</v>
      </c>
      <c r="S1855" s="6">
        <v>9878056462</v>
      </c>
      <c r="T1855" s="6" t="s">
        <v>30</v>
      </c>
    </row>
    <row r="1856" spans="1:20" s="65" customFormat="1" ht="30" customHeight="1" x14ac:dyDescent="0.25">
      <c r="A1856" s="3">
        <v>1854</v>
      </c>
      <c r="B1856" s="37" t="s">
        <v>3879</v>
      </c>
      <c r="C1856" s="37" t="s">
        <v>3880</v>
      </c>
      <c r="D1856" s="6">
        <v>45</v>
      </c>
      <c r="E1856" s="6" t="s">
        <v>19</v>
      </c>
      <c r="F1856" s="6" t="s">
        <v>49</v>
      </c>
      <c r="G1856" s="15" t="s">
        <v>35</v>
      </c>
      <c r="H1856" s="22">
        <v>42820</v>
      </c>
      <c r="I1856" s="23">
        <v>6900</v>
      </c>
      <c r="J1856" s="16" t="s">
        <v>22</v>
      </c>
      <c r="K1856" s="16" t="s">
        <v>22</v>
      </c>
      <c r="L1856" s="16" t="s">
        <v>22</v>
      </c>
      <c r="M1856" s="16" t="s">
        <v>22</v>
      </c>
      <c r="N1856" s="16" t="s">
        <v>22</v>
      </c>
      <c r="O1856" s="16" t="s">
        <v>22</v>
      </c>
      <c r="P1856" s="16" t="s">
        <v>22</v>
      </c>
      <c r="Q1856" s="16" t="s">
        <v>22</v>
      </c>
      <c r="R1856" s="6" t="s">
        <v>23</v>
      </c>
      <c r="S1856" s="6">
        <v>7589397986</v>
      </c>
      <c r="T1856" s="6" t="s">
        <v>30</v>
      </c>
    </row>
    <row r="1857" spans="1:20" s="65" customFormat="1" ht="30" customHeight="1" x14ac:dyDescent="0.25">
      <c r="A1857" s="3">
        <v>1855</v>
      </c>
      <c r="B1857" s="37" t="s">
        <v>3881</v>
      </c>
      <c r="C1857" s="37" t="s">
        <v>3882</v>
      </c>
      <c r="D1857" s="6">
        <v>45</v>
      </c>
      <c r="E1857" s="6" t="s">
        <v>19</v>
      </c>
      <c r="F1857" s="6" t="s">
        <v>49</v>
      </c>
      <c r="G1857" s="15" t="s">
        <v>35</v>
      </c>
      <c r="H1857" s="22">
        <v>42820</v>
      </c>
      <c r="I1857" s="23">
        <v>6900</v>
      </c>
      <c r="J1857" s="16" t="s">
        <v>22</v>
      </c>
      <c r="K1857" s="16" t="s">
        <v>22</v>
      </c>
      <c r="L1857" s="16" t="s">
        <v>22</v>
      </c>
      <c r="M1857" s="16" t="s">
        <v>22</v>
      </c>
      <c r="N1857" s="16" t="s">
        <v>22</v>
      </c>
      <c r="O1857" s="16" t="s">
        <v>22</v>
      </c>
      <c r="P1857" s="16" t="s">
        <v>22</v>
      </c>
      <c r="Q1857" s="16" t="s">
        <v>22</v>
      </c>
      <c r="R1857" s="6" t="s">
        <v>177</v>
      </c>
      <c r="S1857" s="6">
        <v>9417524054</v>
      </c>
      <c r="T1857" s="6" t="s">
        <v>30</v>
      </c>
    </row>
    <row r="1858" spans="1:20" s="65" customFormat="1" ht="30" customHeight="1" x14ac:dyDescent="0.25">
      <c r="A1858" s="3">
        <v>1856</v>
      </c>
      <c r="B1858" s="37" t="s">
        <v>3883</v>
      </c>
      <c r="C1858" s="37" t="s">
        <v>3884</v>
      </c>
      <c r="D1858" s="6">
        <v>70</v>
      </c>
      <c r="E1858" s="6" t="s">
        <v>19</v>
      </c>
      <c r="F1858" s="6" t="s">
        <v>49</v>
      </c>
      <c r="G1858" s="15" t="s">
        <v>695</v>
      </c>
      <c r="H1858" s="22">
        <v>42820</v>
      </c>
      <c r="I1858" s="23">
        <f>875+420</f>
        <v>1295</v>
      </c>
      <c r="J1858" s="16" t="s">
        <v>22</v>
      </c>
      <c r="K1858" s="16" t="s">
        <v>22</v>
      </c>
      <c r="L1858" s="16" t="s">
        <v>22</v>
      </c>
      <c r="M1858" s="16" t="s">
        <v>22</v>
      </c>
      <c r="N1858" s="16" t="s">
        <v>22</v>
      </c>
      <c r="O1858" s="16" t="s">
        <v>22</v>
      </c>
      <c r="P1858" s="16" t="s">
        <v>22</v>
      </c>
      <c r="Q1858" s="16" t="s">
        <v>22</v>
      </c>
      <c r="R1858" s="6" t="s">
        <v>36</v>
      </c>
      <c r="S1858" s="6">
        <v>9464857012</v>
      </c>
      <c r="T1858" s="6" t="s">
        <v>25</v>
      </c>
    </row>
    <row r="1859" spans="1:20" s="65" customFormat="1" ht="30" customHeight="1" x14ac:dyDescent="0.25">
      <c r="A1859" s="3">
        <v>1857</v>
      </c>
      <c r="B1859" s="37" t="s">
        <v>3885</v>
      </c>
      <c r="C1859" s="37" t="s">
        <v>3886</v>
      </c>
      <c r="D1859" s="6">
        <v>1</v>
      </c>
      <c r="E1859" s="6" t="s">
        <v>19</v>
      </c>
      <c r="F1859" s="6" t="s">
        <v>49</v>
      </c>
      <c r="G1859" s="15" t="s">
        <v>35</v>
      </c>
      <c r="H1859" s="22">
        <v>42820</v>
      </c>
      <c r="I1859" s="23">
        <v>6900</v>
      </c>
      <c r="J1859" s="16" t="s">
        <v>22</v>
      </c>
      <c r="K1859" s="16" t="s">
        <v>22</v>
      </c>
      <c r="L1859" s="16" t="s">
        <v>22</v>
      </c>
      <c r="M1859" s="16" t="s">
        <v>22</v>
      </c>
      <c r="N1859" s="16" t="s">
        <v>22</v>
      </c>
      <c r="O1859" s="16" t="s">
        <v>22</v>
      </c>
      <c r="P1859" s="16" t="s">
        <v>22</v>
      </c>
      <c r="Q1859" s="16" t="s">
        <v>22</v>
      </c>
      <c r="R1859" s="6" t="s">
        <v>36</v>
      </c>
      <c r="S1859" s="6" t="s">
        <v>24</v>
      </c>
      <c r="T1859" s="6" t="s">
        <v>30</v>
      </c>
    </row>
    <row r="1860" spans="1:20" s="65" customFormat="1" ht="30" customHeight="1" x14ac:dyDescent="0.25">
      <c r="A1860" s="3">
        <v>1858</v>
      </c>
      <c r="B1860" s="37" t="s">
        <v>3887</v>
      </c>
      <c r="C1860" s="37" t="s">
        <v>3888</v>
      </c>
      <c r="D1860" s="6">
        <v>32</v>
      </c>
      <c r="E1860" s="6" t="s">
        <v>19</v>
      </c>
      <c r="F1860" s="6" t="s">
        <v>49</v>
      </c>
      <c r="G1860" s="15" t="s">
        <v>35</v>
      </c>
      <c r="H1860" s="22">
        <v>42820</v>
      </c>
      <c r="I1860" s="23">
        <v>6900</v>
      </c>
      <c r="J1860" s="16" t="s">
        <v>22</v>
      </c>
      <c r="K1860" s="16" t="s">
        <v>22</v>
      </c>
      <c r="L1860" s="16" t="s">
        <v>22</v>
      </c>
      <c r="M1860" s="16" t="s">
        <v>22</v>
      </c>
      <c r="N1860" s="16" t="s">
        <v>22</v>
      </c>
      <c r="O1860" s="16" t="s">
        <v>22</v>
      </c>
      <c r="P1860" s="16" t="s">
        <v>22</v>
      </c>
      <c r="Q1860" s="16" t="s">
        <v>22</v>
      </c>
      <c r="R1860" s="6" t="s">
        <v>36</v>
      </c>
      <c r="S1860" s="6">
        <v>9014160593</v>
      </c>
      <c r="T1860" s="6" t="s">
        <v>30</v>
      </c>
    </row>
    <row r="1861" spans="1:20" s="65" customFormat="1" ht="30" customHeight="1" x14ac:dyDescent="0.25">
      <c r="A1861" s="3">
        <v>1859</v>
      </c>
      <c r="B1861" s="37" t="s">
        <v>3889</v>
      </c>
      <c r="C1861" s="37" t="s">
        <v>3890</v>
      </c>
      <c r="D1861" s="6">
        <v>36</v>
      </c>
      <c r="E1861" s="6" t="s">
        <v>33</v>
      </c>
      <c r="F1861" s="6" t="s">
        <v>49</v>
      </c>
      <c r="G1861" s="15" t="s">
        <v>115</v>
      </c>
      <c r="H1861" s="22">
        <v>42820</v>
      </c>
      <c r="I1861" s="23">
        <f>994*2</f>
        <v>1988</v>
      </c>
      <c r="J1861" s="16" t="s">
        <v>22</v>
      </c>
      <c r="K1861" s="16" t="s">
        <v>22</v>
      </c>
      <c r="L1861" s="16" t="s">
        <v>22</v>
      </c>
      <c r="M1861" s="16" t="s">
        <v>22</v>
      </c>
      <c r="N1861" s="16" t="s">
        <v>22</v>
      </c>
      <c r="O1861" s="16" t="s">
        <v>22</v>
      </c>
      <c r="P1861" s="16" t="s">
        <v>22</v>
      </c>
      <c r="Q1861" s="16" t="s">
        <v>22</v>
      </c>
      <c r="R1861" s="6" t="s">
        <v>36</v>
      </c>
      <c r="S1861" s="6">
        <v>9501664315</v>
      </c>
      <c r="T1861" s="6" t="s">
        <v>30</v>
      </c>
    </row>
    <row r="1862" spans="1:20" s="65" customFormat="1" ht="30" customHeight="1" x14ac:dyDescent="0.25">
      <c r="A1862" s="3">
        <v>1860</v>
      </c>
      <c r="B1862" s="37" t="s">
        <v>3891</v>
      </c>
      <c r="C1862" s="37" t="s">
        <v>3892</v>
      </c>
      <c r="D1862" s="6">
        <v>48</v>
      </c>
      <c r="E1862" s="6" t="s">
        <v>19</v>
      </c>
      <c r="F1862" s="6" t="s">
        <v>49</v>
      </c>
      <c r="G1862" s="15" t="s">
        <v>115</v>
      </c>
      <c r="H1862" s="22">
        <v>42820</v>
      </c>
      <c r="I1862" s="23">
        <f>994*2</f>
        <v>1988</v>
      </c>
      <c r="J1862" s="16" t="s">
        <v>22</v>
      </c>
      <c r="K1862" s="16" t="s">
        <v>22</v>
      </c>
      <c r="L1862" s="16" t="s">
        <v>22</v>
      </c>
      <c r="M1862" s="16" t="s">
        <v>22</v>
      </c>
      <c r="N1862" s="16" t="s">
        <v>22</v>
      </c>
      <c r="O1862" s="16" t="s">
        <v>22</v>
      </c>
      <c r="P1862" s="16" t="s">
        <v>22</v>
      </c>
      <c r="Q1862" s="16" t="s">
        <v>22</v>
      </c>
      <c r="R1862" s="6" t="s">
        <v>23</v>
      </c>
      <c r="S1862" s="6" t="s">
        <v>24</v>
      </c>
      <c r="T1862" s="6" t="s">
        <v>30</v>
      </c>
    </row>
    <row r="1863" spans="1:20" s="65" customFormat="1" ht="30" customHeight="1" x14ac:dyDescent="0.25">
      <c r="A1863" s="3">
        <v>1861</v>
      </c>
      <c r="B1863" s="37" t="s">
        <v>3893</v>
      </c>
      <c r="C1863" s="37" t="s">
        <v>3894</v>
      </c>
      <c r="D1863" s="6">
        <v>30</v>
      </c>
      <c r="E1863" s="6" t="s">
        <v>19</v>
      </c>
      <c r="F1863" s="6" t="s">
        <v>49</v>
      </c>
      <c r="G1863" s="15" t="s">
        <v>35</v>
      </c>
      <c r="H1863" s="22">
        <v>42820</v>
      </c>
      <c r="I1863" s="23">
        <v>6900</v>
      </c>
      <c r="J1863" s="16" t="s">
        <v>22</v>
      </c>
      <c r="K1863" s="16" t="s">
        <v>22</v>
      </c>
      <c r="L1863" s="16" t="s">
        <v>22</v>
      </c>
      <c r="M1863" s="16" t="s">
        <v>22</v>
      </c>
      <c r="N1863" s="16" t="s">
        <v>22</v>
      </c>
      <c r="O1863" s="16" t="s">
        <v>22</v>
      </c>
      <c r="P1863" s="16" t="s">
        <v>22</v>
      </c>
      <c r="Q1863" s="16" t="s">
        <v>22</v>
      </c>
      <c r="R1863" s="6" t="s">
        <v>36</v>
      </c>
      <c r="S1863" s="6">
        <v>9914040824</v>
      </c>
      <c r="T1863" s="6" t="s">
        <v>30</v>
      </c>
    </row>
    <row r="1864" spans="1:20" s="65" customFormat="1" ht="30" customHeight="1" x14ac:dyDescent="0.25">
      <c r="A1864" s="3">
        <v>1862</v>
      </c>
      <c r="B1864" s="37" t="s">
        <v>3895</v>
      </c>
      <c r="C1864" s="37" t="s">
        <v>3896</v>
      </c>
      <c r="D1864" s="6">
        <v>42</v>
      </c>
      <c r="E1864" s="6" t="s">
        <v>19</v>
      </c>
      <c r="F1864" s="6" t="s">
        <v>49</v>
      </c>
      <c r="G1864" s="15" t="s">
        <v>35</v>
      </c>
      <c r="H1864" s="22">
        <v>42820</v>
      </c>
      <c r="I1864" s="23">
        <v>6900</v>
      </c>
      <c r="J1864" s="16" t="s">
        <v>22</v>
      </c>
      <c r="K1864" s="16" t="s">
        <v>22</v>
      </c>
      <c r="L1864" s="16" t="s">
        <v>22</v>
      </c>
      <c r="M1864" s="16" t="s">
        <v>22</v>
      </c>
      <c r="N1864" s="16" t="s">
        <v>22</v>
      </c>
      <c r="O1864" s="16" t="s">
        <v>22</v>
      </c>
      <c r="P1864" s="16" t="s">
        <v>22</v>
      </c>
      <c r="Q1864" s="16" t="s">
        <v>22</v>
      </c>
      <c r="R1864" s="6" t="s">
        <v>36</v>
      </c>
      <c r="S1864" s="6">
        <v>9417524054</v>
      </c>
      <c r="T1864" s="6" t="s">
        <v>30</v>
      </c>
    </row>
    <row r="1865" spans="1:20" s="65" customFormat="1" ht="30" customHeight="1" x14ac:dyDescent="0.25">
      <c r="A1865" s="3">
        <v>1863</v>
      </c>
      <c r="B1865" s="37" t="s">
        <v>3897</v>
      </c>
      <c r="C1865" s="37" t="s">
        <v>3898</v>
      </c>
      <c r="D1865" s="6">
        <v>75</v>
      </c>
      <c r="E1865" s="6" t="s">
        <v>19</v>
      </c>
      <c r="F1865" s="6" t="s">
        <v>49</v>
      </c>
      <c r="G1865" s="15" t="s">
        <v>1417</v>
      </c>
      <c r="H1865" s="22">
        <v>42820</v>
      </c>
      <c r="I1865" s="23">
        <f>2840+420</f>
        <v>3260</v>
      </c>
      <c r="J1865" s="16" t="s">
        <v>22</v>
      </c>
      <c r="K1865" s="16" t="s">
        <v>22</v>
      </c>
      <c r="L1865" s="16" t="s">
        <v>22</v>
      </c>
      <c r="M1865" s="16" t="s">
        <v>22</v>
      </c>
      <c r="N1865" s="16" t="s">
        <v>22</v>
      </c>
      <c r="O1865" s="16" t="s">
        <v>22</v>
      </c>
      <c r="P1865" s="16" t="s">
        <v>22</v>
      </c>
      <c r="Q1865" s="16" t="s">
        <v>22</v>
      </c>
      <c r="R1865" s="6" t="s">
        <v>177</v>
      </c>
      <c r="S1865" s="6">
        <v>9878749388</v>
      </c>
      <c r="T1865" s="6" t="s">
        <v>25</v>
      </c>
    </row>
    <row r="1866" spans="1:20" s="65" customFormat="1" ht="30" customHeight="1" x14ac:dyDescent="0.25">
      <c r="A1866" s="3">
        <v>1864</v>
      </c>
      <c r="B1866" s="37" t="s">
        <v>3899</v>
      </c>
      <c r="C1866" s="37" t="s">
        <v>3900</v>
      </c>
      <c r="D1866" s="6">
        <v>51</v>
      </c>
      <c r="E1866" s="6" t="s">
        <v>19</v>
      </c>
      <c r="F1866" s="6" t="s">
        <v>987</v>
      </c>
      <c r="G1866" s="15" t="s">
        <v>88</v>
      </c>
      <c r="H1866" s="22">
        <v>42820</v>
      </c>
      <c r="I1866" s="23">
        <v>875</v>
      </c>
      <c r="J1866" s="16" t="s">
        <v>22</v>
      </c>
      <c r="K1866" s="16" t="s">
        <v>22</v>
      </c>
      <c r="L1866" s="16" t="s">
        <v>22</v>
      </c>
      <c r="M1866" s="16" t="s">
        <v>22</v>
      </c>
      <c r="N1866" s="16" t="s">
        <v>22</v>
      </c>
      <c r="O1866" s="16" t="s">
        <v>22</v>
      </c>
      <c r="P1866" s="16" t="s">
        <v>22</v>
      </c>
      <c r="Q1866" s="16" t="s">
        <v>22</v>
      </c>
      <c r="R1866" s="6" t="s">
        <v>23</v>
      </c>
      <c r="S1866" s="6">
        <v>9465443785</v>
      </c>
      <c r="T1866" s="6" t="s">
        <v>30</v>
      </c>
    </row>
    <row r="1867" spans="1:20" s="65" customFormat="1" ht="30" customHeight="1" x14ac:dyDescent="0.25">
      <c r="A1867" s="3">
        <v>1865</v>
      </c>
      <c r="B1867" s="37" t="s">
        <v>3901</v>
      </c>
      <c r="C1867" s="37" t="s">
        <v>3902</v>
      </c>
      <c r="D1867" s="6">
        <v>1</v>
      </c>
      <c r="E1867" s="6" t="s">
        <v>19</v>
      </c>
      <c r="F1867" s="6" t="s">
        <v>987</v>
      </c>
      <c r="G1867" s="15" t="s">
        <v>35</v>
      </c>
      <c r="H1867" s="22">
        <v>42820</v>
      </c>
      <c r="I1867" s="23">
        <v>6900</v>
      </c>
      <c r="J1867" s="16" t="s">
        <v>22</v>
      </c>
      <c r="K1867" s="16" t="s">
        <v>22</v>
      </c>
      <c r="L1867" s="16" t="s">
        <v>22</v>
      </c>
      <c r="M1867" s="16" t="s">
        <v>22</v>
      </c>
      <c r="N1867" s="16" t="s">
        <v>22</v>
      </c>
      <c r="O1867" s="16" t="s">
        <v>22</v>
      </c>
      <c r="P1867" s="16" t="s">
        <v>22</v>
      </c>
      <c r="Q1867" s="16" t="s">
        <v>22</v>
      </c>
      <c r="R1867" s="6" t="s">
        <v>23</v>
      </c>
      <c r="S1867" s="6">
        <v>9417342976</v>
      </c>
      <c r="T1867" s="6" t="s">
        <v>30</v>
      </c>
    </row>
    <row r="1868" spans="1:20" s="65" customFormat="1" ht="30" customHeight="1" x14ac:dyDescent="0.25">
      <c r="A1868" s="3">
        <v>1866</v>
      </c>
      <c r="B1868" s="37" t="s">
        <v>3903</v>
      </c>
      <c r="C1868" s="37" t="s">
        <v>3904</v>
      </c>
      <c r="D1868" s="6">
        <v>70</v>
      </c>
      <c r="E1868" s="6" t="s">
        <v>33</v>
      </c>
      <c r="F1868" s="6" t="s">
        <v>49</v>
      </c>
      <c r="G1868" s="15" t="s">
        <v>35</v>
      </c>
      <c r="H1868" s="22">
        <v>42820</v>
      </c>
      <c r="I1868" s="23">
        <v>6900</v>
      </c>
      <c r="J1868" s="16" t="s">
        <v>22</v>
      </c>
      <c r="K1868" s="16" t="s">
        <v>22</v>
      </c>
      <c r="L1868" s="16" t="s">
        <v>22</v>
      </c>
      <c r="M1868" s="16" t="s">
        <v>22</v>
      </c>
      <c r="N1868" s="16" t="s">
        <v>22</v>
      </c>
      <c r="O1868" s="16" t="s">
        <v>22</v>
      </c>
      <c r="P1868" s="16" t="s">
        <v>22</v>
      </c>
      <c r="Q1868" s="16" t="s">
        <v>22</v>
      </c>
      <c r="R1868" s="6" t="s">
        <v>36</v>
      </c>
      <c r="S1868" s="6">
        <v>9888704714</v>
      </c>
      <c r="T1868" s="6" t="s">
        <v>30</v>
      </c>
    </row>
    <row r="1869" spans="1:20" s="65" customFormat="1" ht="30" customHeight="1" x14ac:dyDescent="0.25">
      <c r="A1869" s="3">
        <v>1867</v>
      </c>
      <c r="B1869" s="37" t="s">
        <v>3905</v>
      </c>
      <c r="C1869" s="37" t="s">
        <v>3809</v>
      </c>
      <c r="D1869" s="6">
        <v>75</v>
      </c>
      <c r="E1869" s="6" t="s">
        <v>19</v>
      </c>
      <c r="F1869" s="6" t="s">
        <v>49</v>
      </c>
      <c r="G1869" s="15" t="s">
        <v>35</v>
      </c>
      <c r="H1869" s="22">
        <v>42820</v>
      </c>
      <c r="I1869" s="23">
        <v>6900</v>
      </c>
      <c r="J1869" s="16" t="s">
        <v>22</v>
      </c>
      <c r="K1869" s="16" t="s">
        <v>22</v>
      </c>
      <c r="L1869" s="16" t="s">
        <v>22</v>
      </c>
      <c r="M1869" s="16" t="s">
        <v>22</v>
      </c>
      <c r="N1869" s="16" t="s">
        <v>22</v>
      </c>
      <c r="O1869" s="16" t="s">
        <v>22</v>
      </c>
      <c r="P1869" s="16" t="s">
        <v>22</v>
      </c>
      <c r="Q1869" s="16" t="s">
        <v>22</v>
      </c>
      <c r="R1869" s="6" t="s">
        <v>177</v>
      </c>
      <c r="S1869" s="6">
        <v>9814411315</v>
      </c>
      <c r="T1869" s="6" t="s">
        <v>30</v>
      </c>
    </row>
    <row r="1870" spans="1:20" s="65" customFormat="1" ht="30" customHeight="1" x14ac:dyDescent="0.25">
      <c r="A1870" s="3">
        <v>1868</v>
      </c>
      <c r="B1870" s="37" t="s">
        <v>3906</v>
      </c>
      <c r="C1870" s="37" t="s">
        <v>3907</v>
      </c>
      <c r="D1870" s="6">
        <v>7</v>
      </c>
      <c r="E1870" s="6" t="s">
        <v>33</v>
      </c>
      <c r="F1870" s="6" t="s">
        <v>49</v>
      </c>
      <c r="G1870" s="15" t="s">
        <v>1015</v>
      </c>
      <c r="H1870" s="22">
        <v>42820</v>
      </c>
      <c r="I1870" s="23">
        <v>2840</v>
      </c>
      <c r="J1870" s="16" t="s">
        <v>22</v>
      </c>
      <c r="K1870" s="16" t="s">
        <v>22</v>
      </c>
      <c r="L1870" s="16" t="s">
        <v>22</v>
      </c>
      <c r="M1870" s="16" t="s">
        <v>22</v>
      </c>
      <c r="N1870" s="16" t="s">
        <v>22</v>
      </c>
      <c r="O1870" s="16" t="s">
        <v>22</v>
      </c>
      <c r="P1870" s="16" t="s">
        <v>22</v>
      </c>
      <c r="Q1870" s="16" t="s">
        <v>22</v>
      </c>
      <c r="R1870" s="6" t="s">
        <v>36</v>
      </c>
      <c r="S1870" s="6">
        <v>8894531779</v>
      </c>
      <c r="T1870" s="6" t="s">
        <v>25</v>
      </c>
    </row>
    <row r="1871" spans="1:20" s="65" customFormat="1" ht="30" customHeight="1" x14ac:dyDescent="0.25">
      <c r="A1871" s="3">
        <v>1869</v>
      </c>
      <c r="B1871" s="37" t="s">
        <v>3908</v>
      </c>
      <c r="C1871" s="37" t="s">
        <v>3907</v>
      </c>
      <c r="D1871" s="6">
        <v>11</v>
      </c>
      <c r="E1871" s="6" t="s">
        <v>33</v>
      </c>
      <c r="F1871" s="6" t="s">
        <v>49</v>
      </c>
      <c r="G1871" s="15" t="s">
        <v>1015</v>
      </c>
      <c r="H1871" s="22">
        <v>42820</v>
      </c>
      <c r="I1871" s="23">
        <v>2840</v>
      </c>
      <c r="J1871" s="16" t="s">
        <v>22</v>
      </c>
      <c r="K1871" s="16" t="s">
        <v>22</v>
      </c>
      <c r="L1871" s="16" t="s">
        <v>22</v>
      </c>
      <c r="M1871" s="16" t="s">
        <v>22</v>
      </c>
      <c r="N1871" s="16" t="s">
        <v>22</v>
      </c>
      <c r="O1871" s="16" t="s">
        <v>22</v>
      </c>
      <c r="P1871" s="16" t="s">
        <v>22</v>
      </c>
      <c r="Q1871" s="16" t="s">
        <v>22</v>
      </c>
      <c r="R1871" s="6" t="s">
        <v>36</v>
      </c>
      <c r="S1871" s="6">
        <v>8894531779</v>
      </c>
      <c r="T1871" s="6" t="s">
        <v>25</v>
      </c>
    </row>
    <row r="1872" spans="1:20" s="65" customFormat="1" ht="30" customHeight="1" x14ac:dyDescent="0.25">
      <c r="A1872" s="3">
        <v>1870</v>
      </c>
      <c r="B1872" s="37" t="s">
        <v>3909</v>
      </c>
      <c r="C1872" s="37" t="s">
        <v>3907</v>
      </c>
      <c r="D1872" s="6">
        <v>9</v>
      </c>
      <c r="E1872" s="6" t="s">
        <v>19</v>
      </c>
      <c r="F1872" s="6" t="s">
        <v>49</v>
      </c>
      <c r="G1872" s="15" t="s">
        <v>1015</v>
      </c>
      <c r="H1872" s="22">
        <v>42820</v>
      </c>
      <c r="I1872" s="23">
        <v>2840</v>
      </c>
      <c r="J1872" s="16" t="s">
        <v>22</v>
      </c>
      <c r="K1872" s="16" t="s">
        <v>22</v>
      </c>
      <c r="L1872" s="16" t="s">
        <v>22</v>
      </c>
      <c r="M1872" s="16" t="s">
        <v>22</v>
      </c>
      <c r="N1872" s="16" t="s">
        <v>22</v>
      </c>
      <c r="O1872" s="16" t="s">
        <v>22</v>
      </c>
      <c r="P1872" s="16" t="s">
        <v>22</v>
      </c>
      <c r="Q1872" s="16" t="s">
        <v>22</v>
      </c>
      <c r="R1872" s="6" t="s">
        <v>36</v>
      </c>
      <c r="S1872" s="6">
        <v>8894531779</v>
      </c>
      <c r="T1872" s="6" t="s">
        <v>25</v>
      </c>
    </row>
    <row r="1873" spans="1:20" s="65" customFormat="1" ht="30" customHeight="1" x14ac:dyDescent="0.25">
      <c r="A1873" s="3">
        <v>1871</v>
      </c>
      <c r="B1873" s="37" t="s">
        <v>3910</v>
      </c>
      <c r="C1873" s="37" t="s">
        <v>3911</v>
      </c>
      <c r="D1873" s="6">
        <v>18</v>
      </c>
      <c r="E1873" s="6" t="s">
        <v>19</v>
      </c>
      <c r="F1873" s="6" t="s">
        <v>987</v>
      </c>
      <c r="G1873" s="15" t="s">
        <v>3345</v>
      </c>
      <c r="H1873" s="22">
        <v>42820</v>
      </c>
      <c r="I1873" s="23">
        <v>5550</v>
      </c>
      <c r="J1873" s="16" t="s">
        <v>22</v>
      </c>
      <c r="K1873" s="16" t="s">
        <v>22</v>
      </c>
      <c r="L1873" s="16" t="s">
        <v>22</v>
      </c>
      <c r="M1873" s="16" t="s">
        <v>22</v>
      </c>
      <c r="N1873" s="16" t="s">
        <v>22</v>
      </c>
      <c r="O1873" s="16" t="s">
        <v>22</v>
      </c>
      <c r="P1873" s="16" t="s">
        <v>22</v>
      </c>
      <c r="Q1873" s="16" t="s">
        <v>22</v>
      </c>
      <c r="R1873" s="6" t="s">
        <v>23</v>
      </c>
      <c r="S1873" s="6">
        <v>9569669876</v>
      </c>
      <c r="T1873" s="6" t="s">
        <v>30</v>
      </c>
    </row>
    <row r="1874" spans="1:20" s="65" customFormat="1" ht="30" customHeight="1" x14ac:dyDescent="0.25">
      <c r="A1874" s="3">
        <v>1872</v>
      </c>
      <c r="B1874" s="37" t="s">
        <v>3912</v>
      </c>
      <c r="C1874" s="37" t="s">
        <v>3913</v>
      </c>
      <c r="D1874" s="6">
        <v>25</v>
      </c>
      <c r="E1874" s="6" t="s">
        <v>33</v>
      </c>
      <c r="F1874" s="6" t="s">
        <v>987</v>
      </c>
      <c r="G1874" s="15" t="s">
        <v>35</v>
      </c>
      <c r="H1874" s="22">
        <v>42820</v>
      </c>
      <c r="I1874" s="23">
        <v>6900</v>
      </c>
      <c r="J1874" s="16" t="s">
        <v>22</v>
      </c>
      <c r="K1874" s="16" t="s">
        <v>22</v>
      </c>
      <c r="L1874" s="16" t="s">
        <v>22</v>
      </c>
      <c r="M1874" s="16" t="s">
        <v>22</v>
      </c>
      <c r="N1874" s="16" t="s">
        <v>22</v>
      </c>
      <c r="O1874" s="16" t="s">
        <v>22</v>
      </c>
      <c r="P1874" s="16" t="s">
        <v>22</v>
      </c>
      <c r="Q1874" s="16" t="s">
        <v>22</v>
      </c>
      <c r="R1874" s="6" t="s">
        <v>177</v>
      </c>
      <c r="S1874" s="6">
        <v>9465543685</v>
      </c>
      <c r="T1874" s="6" t="s">
        <v>30</v>
      </c>
    </row>
    <row r="1875" spans="1:20" s="65" customFormat="1" ht="30" customHeight="1" x14ac:dyDescent="0.25">
      <c r="A1875" s="3">
        <v>1873</v>
      </c>
      <c r="B1875" s="37" t="s">
        <v>3914</v>
      </c>
      <c r="C1875" s="37" t="s">
        <v>3915</v>
      </c>
      <c r="D1875" s="6">
        <v>62</v>
      </c>
      <c r="E1875" s="6" t="s">
        <v>33</v>
      </c>
      <c r="F1875" s="6" t="s">
        <v>49</v>
      </c>
      <c r="G1875" s="15" t="s">
        <v>35</v>
      </c>
      <c r="H1875" s="22">
        <v>42820</v>
      </c>
      <c r="I1875" s="23">
        <v>6900</v>
      </c>
      <c r="J1875" s="16" t="s">
        <v>22</v>
      </c>
      <c r="K1875" s="16" t="s">
        <v>22</v>
      </c>
      <c r="L1875" s="16" t="s">
        <v>22</v>
      </c>
      <c r="M1875" s="16" t="s">
        <v>22</v>
      </c>
      <c r="N1875" s="16" t="s">
        <v>22</v>
      </c>
      <c r="O1875" s="16" t="s">
        <v>22</v>
      </c>
      <c r="P1875" s="16" t="s">
        <v>22</v>
      </c>
      <c r="Q1875" s="16" t="s">
        <v>22</v>
      </c>
      <c r="R1875" s="6" t="s">
        <v>36</v>
      </c>
      <c r="S1875" s="6">
        <v>9417524034</v>
      </c>
      <c r="T1875" s="6" t="s">
        <v>30</v>
      </c>
    </row>
    <row r="1876" spans="1:20" s="65" customFormat="1" ht="30" customHeight="1" x14ac:dyDescent="0.25">
      <c r="A1876" s="3">
        <v>1874</v>
      </c>
      <c r="B1876" s="37" t="s">
        <v>3916</v>
      </c>
      <c r="C1876" s="37" t="s">
        <v>3902</v>
      </c>
      <c r="D1876" s="6">
        <v>35</v>
      </c>
      <c r="E1876" s="6" t="s">
        <v>33</v>
      </c>
      <c r="F1876" s="6" t="s">
        <v>49</v>
      </c>
      <c r="G1876" s="15" t="s">
        <v>35</v>
      </c>
      <c r="H1876" s="22">
        <v>42820</v>
      </c>
      <c r="I1876" s="23">
        <v>6900</v>
      </c>
      <c r="J1876" s="16" t="s">
        <v>22</v>
      </c>
      <c r="K1876" s="16" t="s">
        <v>22</v>
      </c>
      <c r="L1876" s="16" t="s">
        <v>22</v>
      </c>
      <c r="M1876" s="16" t="s">
        <v>22</v>
      </c>
      <c r="N1876" s="16" t="s">
        <v>22</v>
      </c>
      <c r="O1876" s="16" t="s">
        <v>22</v>
      </c>
      <c r="P1876" s="16" t="s">
        <v>22</v>
      </c>
      <c r="Q1876" s="16" t="s">
        <v>22</v>
      </c>
      <c r="R1876" s="6" t="s">
        <v>177</v>
      </c>
      <c r="S1876" s="6">
        <v>9569668696</v>
      </c>
      <c r="T1876" s="6" t="s">
        <v>30</v>
      </c>
    </row>
    <row r="1877" spans="1:20" s="65" customFormat="1" ht="30" customHeight="1" x14ac:dyDescent="0.25">
      <c r="A1877" s="3">
        <v>1875</v>
      </c>
      <c r="B1877" s="37" t="s">
        <v>3917</v>
      </c>
      <c r="C1877" s="37" t="s">
        <v>3918</v>
      </c>
      <c r="D1877" s="6">
        <v>16</v>
      </c>
      <c r="E1877" s="6" t="s">
        <v>19</v>
      </c>
      <c r="F1877" s="6" t="s">
        <v>987</v>
      </c>
      <c r="G1877" s="15" t="s">
        <v>1189</v>
      </c>
      <c r="H1877" s="22">
        <v>42820</v>
      </c>
      <c r="I1877" s="23">
        <f>994*2</f>
        <v>1988</v>
      </c>
      <c r="J1877" s="16" t="s">
        <v>22</v>
      </c>
      <c r="K1877" s="16" t="s">
        <v>22</v>
      </c>
      <c r="L1877" s="16" t="s">
        <v>22</v>
      </c>
      <c r="M1877" s="16" t="s">
        <v>22</v>
      </c>
      <c r="N1877" s="16" t="s">
        <v>22</v>
      </c>
      <c r="O1877" s="16" t="s">
        <v>22</v>
      </c>
      <c r="P1877" s="16" t="s">
        <v>22</v>
      </c>
      <c r="Q1877" s="16" t="s">
        <v>22</v>
      </c>
      <c r="R1877" s="6" t="s">
        <v>177</v>
      </c>
      <c r="S1877" s="6" t="s">
        <v>24</v>
      </c>
      <c r="T1877" s="6" t="s">
        <v>30</v>
      </c>
    </row>
    <row r="1878" spans="1:20" s="65" customFormat="1" ht="30" customHeight="1" x14ac:dyDescent="0.25">
      <c r="A1878" s="3">
        <v>1876</v>
      </c>
      <c r="B1878" s="37" t="s">
        <v>3919</v>
      </c>
      <c r="C1878" s="37" t="s">
        <v>3920</v>
      </c>
      <c r="D1878" s="6">
        <v>57</v>
      </c>
      <c r="E1878" s="6" t="s">
        <v>19</v>
      </c>
      <c r="F1878" s="6" t="s">
        <v>49</v>
      </c>
      <c r="G1878" s="15" t="s">
        <v>85</v>
      </c>
      <c r="H1878" s="22">
        <v>42820</v>
      </c>
      <c r="I1878" s="23">
        <f>1019*2</f>
        <v>2038</v>
      </c>
      <c r="J1878" s="16" t="s">
        <v>22</v>
      </c>
      <c r="K1878" s="16" t="s">
        <v>22</v>
      </c>
      <c r="L1878" s="16" t="s">
        <v>22</v>
      </c>
      <c r="M1878" s="16" t="s">
        <v>22</v>
      </c>
      <c r="N1878" s="16" t="s">
        <v>22</v>
      </c>
      <c r="O1878" s="16" t="s">
        <v>22</v>
      </c>
      <c r="P1878" s="16" t="s">
        <v>22</v>
      </c>
      <c r="Q1878" s="16" t="s">
        <v>22</v>
      </c>
      <c r="R1878" s="6" t="s">
        <v>36</v>
      </c>
      <c r="S1878" s="6">
        <v>9842143017</v>
      </c>
      <c r="T1878" s="6" t="s">
        <v>30</v>
      </c>
    </row>
    <row r="1879" spans="1:20" s="65" customFormat="1" ht="30" customHeight="1" x14ac:dyDescent="0.25">
      <c r="A1879" s="3">
        <v>1877</v>
      </c>
      <c r="B1879" s="37" t="s">
        <v>3921</v>
      </c>
      <c r="C1879" s="37" t="s">
        <v>3922</v>
      </c>
      <c r="D1879" s="6">
        <v>28</v>
      </c>
      <c r="E1879" s="6" t="s">
        <v>33</v>
      </c>
      <c r="F1879" s="6" t="s">
        <v>49</v>
      </c>
      <c r="G1879" s="15" t="s">
        <v>191</v>
      </c>
      <c r="H1879" s="22">
        <v>42820</v>
      </c>
      <c r="I1879" s="23">
        <v>1026</v>
      </c>
      <c r="J1879" s="16" t="s">
        <v>22</v>
      </c>
      <c r="K1879" s="16" t="s">
        <v>22</v>
      </c>
      <c r="L1879" s="16" t="s">
        <v>22</v>
      </c>
      <c r="M1879" s="16" t="s">
        <v>22</v>
      </c>
      <c r="N1879" s="16" t="s">
        <v>22</v>
      </c>
      <c r="O1879" s="16" t="s">
        <v>22</v>
      </c>
      <c r="P1879" s="16" t="s">
        <v>22</v>
      </c>
      <c r="Q1879" s="16" t="s">
        <v>22</v>
      </c>
      <c r="R1879" s="6" t="s">
        <v>23</v>
      </c>
      <c r="S1879" s="6">
        <v>8969689696</v>
      </c>
      <c r="T1879" s="6" t="s">
        <v>30</v>
      </c>
    </row>
    <row r="1880" spans="1:20" s="65" customFormat="1" ht="30" customHeight="1" x14ac:dyDescent="0.25">
      <c r="A1880" s="3">
        <v>1878</v>
      </c>
      <c r="B1880" s="37" t="s">
        <v>3923</v>
      </c>
      <c r="C1880" s="37" t="s">
        <v>3924</v>
      </c>
      <c r="D1880" s="6">
        <v>55</v>
      </c>
      <c r="E1880" s="6" t="s">
        <v>33</v>
      </c>
      <c r="F1880" s="6" t="s">
        <v>49</v>
      </c>
      <c r="G1880" s="15" t="s">
        <v>85</v>
      </c>
      <c r="H1880" s="22">
        <v>42820</v>
      </c>
      <c r="I1880" s="23">
        <f>1019*2</f>
        <v>2038</v>
      </c>
      <c r="J1880" s="16" t="s">
        <v>22</v>
      </c>
      <c r="K1880" s="16" t="s">
        <v>22</v>
      </c>
      <c r="L1880" s="16" t="s">
        <v>22</v>
      </c>
      <c r="M1880" s="16" t="s">
        <v>22</v>
      </c>
      <c r="N1880" s="16" t="s">
        <v>22</v>
      </c>
      <c r="O1880" s="16" t="s">
        <v>22</v>
      </c>
      <c r="P1880" s="16" t="s">
        <v>22</v>
      </c>
      <c r="Q1880" s="16" t="s">
        <v>22</v>
      </c>
      <c r="R1880" s="6" t="s">
        <v>36</v>
      </c>
      <c r="S1880" s="6" t="s">
        <v>24</v>
      </c>
      <c r="T1880" s="6" t="s">
        <v>30</v>
      </c>
    </row>
    <row r="1881" spans="1:20" s="65" customFormat="1" ht="30" customHeight="1" x14ac:dyDescent="0.25">
      <c r="A1881" s="3">
        <v>1879</v>
      </c>
      <c r="B1881" s="37" t="s">
        <v>3925</v>
      </c>
      <c r="C1881" s="37" t="s">
        <v>3926</v>
      </c>
      <c r="D1881" s="6">
        <v>67</v>
      </c>
      <c r="E1881" s="6" t="s">
        <v>33</v>
      </c>
      <c r="F1881" s="6" t="s">
        <v>49</v>
      </c>
      <c r="G1881" s="15" t="s">
        <v>1015</v>
      </c>
      <c r="H1881" s="22">
        <v>42820</v>
      </c>
      <c r="I1881" s="23">
        <v>2840</v>
      </c>
      <c r="J1881" s="16" t="s">
        <v>22</v>
      </c>
      <c r="K1881" s="16" t="s">
        <v>22</v>
      </c>
      <c r="L1881" s="16" t="s">
        <v>22</v>
      </c>
      <c r="M1881" s="16" t="s">
        <v>22</v>
      </c>
      <c r="N1881" s="16" t="s">
        <v>22</v>
      </c>
      <c r="O1881" s="16" t="s">
        <v>22</v>
      </c>
      <c r="P1881" s="16" t="s">
        <v>22</v>
      </c>
      <c r="Q1881" s="16" t="s">
        <v>22</v>
      </c>
      <c r="R1881" s="6" t="s">
        <v>23</v>
      </c>
      <c r="S1881" s="6">
        <v>9464004002</v>
      </c>
      <c r="T1881" s="6" t="s">
        <v>25</v>
      </c>
    </row>
    <row r="1882" spans="1:20" s="65" customFormat="1" ht="30" customHeight="1" x14ac:dyDescent="0.25">
      <c r="A1882" s="3">
        <v>1880</v>
      </c>
      <c r="B1882" s="37" t="s">
        <v>3927</v>
      </c>
      <c r="C1882" s="37" t="s">
        <v>3928</v>
      </c>
      <c r="D1882" s="6">
        <v>12</v>
      </c>
      <c r="E1882" s="6" t="s">
        <v>19</v>
      </c>
      <c r="F1882" s="6" t="s">
        <v>49</v>
      </c>
      <c r="G1882" s="15" t="s">
        <v>3345</v>
      </c>
      <c r="H1882" s="22">
        <v>42820</v>
      </c>
      <c r="I1882" s="23">
        <v>5550</v>
      </c>
      <c r="J1882" s="16" t="s">
        <v>22</v>
      </c>
      <c r="K1882" s="16" t="s">
        <v>22</v>
      </c>
      <c r="L1882" s="16" t="s">
        <v>22</v>
      </c>
      <c r="M1882" s="16" t="s">
        <v>22</v>
      </c>
      <c r="N1882" s="16" t="s">
        <v>22</v>
      </c>
      <c r="O1882" s="16" t="s">
        <v>22</v>
      </c>
      <c r="P1882" s="16" t="s">
        <v>22</v>
      </c>
      <c r="Q1882" s="16" t="s">
        <v>22</v>
      </c>
      <c r="R1882" s="6" t="s">
        <v>177</v>
      </c>
      <c r="S1882" s="6" t="s">
        <v>24</v>
      </c>
      <c r="T1882" s="6" t="s">
        <v>30</v>
      </c>
    </row>
    <row r="1883" spans="1:20" s="65" customFormat="1" ht="30" customHeight="1" x14ac:dyDescent="0.25">
      <c r="A1883" s="3">
        <v>1881</v>
      </c>
      <c r="B1883" s="37" t="s">
        <v>3929</v>
      </c>
      <c r="C1883" s="37" t="s">
        <v>3902</v>
      </c>
      <c r="D1883" s="6">
        <v>60</v>
      </c>
      <c r="E1883" s="6" t="s">
        <v>19</v>
      </c>
      <c r="F1883" s="6" t="s">
        <v>987</v>
      </c>
      <c r="G1883" s="15" t="s">
        <v>35</v>
      </c>
      <c r="H1883" s="22">
        <v>42820</v>
      </c>
      <c r="I1883" s="23">
        <v>6900</v>
      </c>
      <c r="J1883" s="16" t="s">
        <v>22</v>
      </c>
      <c r="K1883" s="16" t="s">
        <v>22</v>
      </c>
      <c r="L1883" s="16" t="s">
        <v>22</v>
      </c>
      <c r="M1883" s="16" t="s">
        <v>22</v>
      </c>
      <c r="N1883" s="16" t="s">
        <v>22</v>
      </c>
      <c r="O1883" s="16" t="s">
        <v>22</v>
      </c>
      <c r="P1883" s="16" t="s">
        <v>22</v>
      </c>
      <c r="Q1883" s="16" t="s">
        <v>22</v>
      </c>
      <c r="R1883" s="6" t="s">
        <v>23</v>
      </c>
      <c r="S1883" s="6" t="s">
        <v>24</v>
      </c>
      <c r="T1883" s="6" t="s">
        <v>30</v>
      </c>
    </row>
    <row r="1884" spans="1:20" s="65" customFormat="1" ht="30" customHeight="1" x14ac:dyDescent="0.25">
      <c r="A1884" s="3">
        <v>1882</v>
      </c>
      <c r="B1884" s="37" t="s">
        <v>3930</v>
      </c>
      <c r="C1884" s="37" t="s">
        <v>3931</v>
      </c>
      <c r="D1884" s="6">
        <v>48</v>
      </c>
      <c r="E1884" s="6" t="s">
        <v>33</v>
      </c>
      <c r="F1884" s="6" t="s">
        <v>987</v>
      </c>
      <c r="G1884" s="15" t="s">
        <v>35</v>
      </c>
      <c r="H1884" s="22">
        <v>42820</v>
      </c>
      <c r="I1884" s="23">
        <v>6900</v>
      </c>
      <c r="J1884" s="16" t="s">
        <v>22</v>
      </c>
      <c r="K1884" s="16" t="s">
        <v>22</v>
      </c>
      <c r="L1884" s="16" t="s">
        <v>22</v>
      </c>
      <c r="M1884" s="16" t="s">
        <v>22</v>
      </c>
      <c r="N1884" s="16" t="s">
        <v>22</v>
      </c>
      <c r="O1884" s="16" t="s">
        <v>22</v>
      </c>
      <c r="P1884" s="16" t="s">
        <v>22</v>
      </c>
      <c r="Q1884" s="16" t="s">
        <v>22</v>
      </c>
      <c r="R1884" s="6" t="s">
        <v>177</v>
      </c>
      <c r="S1884" s="6">
        <v>9815329760</v>
      </c>
      <c r="T1884" s="6" t="s">
        <v>30</v>
      </c>
    </row>
    <row r="1885" spans="1:20" s="65" customFormat="1" ht="30" customHeight="1" x14ac:dyDescent="0.25">
      <c r="A1885" s="3">
        <v>1883</v>
      </c>
      <c r="B1885" s="37" t="s">
        <v>3932</v>
      </c>
      <c r="C1885" s="37" t="s">
        <v>3933</v>
      </c>
      <c r="D1885" s="6">
        <v>38</v>
      </c>
      <c r="E1885" s="6" t="s">
        <v>19</v>
      </c>
      <c r="F1885" s="6" t="s">
        <v>987</v>
      </c>
      <c r="G1885" s="15" t="s">
        <v>35</v>
      </c>
      <c r="H1885" s="22">
        <v>42820</v>
      </c>
      <c r="I1885" s="23">
        <v>6900</v>
      </c>
      <c r="J1885" s="16" t="s">
        <v>22</v>
      </c>
      <c r="K1885" s="16" t="s">
        <v>22</v>
      </c>
      <c r="L1885" s="16" t="s">
        <v>22</v>
      </c>
      <c r="M1885" s="16" t="s">
        <v>22</v>
      </c>
      <c r="N1885" s="16" t="s">
        <v>22</v>
      </c>
      <c r="O1885" s="16" t="s">
        <v>22</v>
      </c>
      <c r="P1885" s="16" t="s">
        <v>22</v>
      </c>
      <c r="Q1885" s="16" t="s">
        <v>22</v>
      </c>
      <c r="R1885" s="6" t="s">
        <v>177</v>
      </c>
      <c r="S1885" s="6">
        <v>9417524054</v>
      </c>
      <c r="T1885" s="6" t="s">
        <v>30</v>
      </c>
    </row>
    <row r="1886" spans="1:20" s="65" customFormat="1" ht="30" customHeight="1" x14ac:dyDescent="0.25">
      <c r="A1886" s="3">
        <v>1884</v>
      </c>
      <c r="B1886" s="37" t="s">
        <v>3934</v>
      </c>
      <c r="C1886" s="37" t="s">
        <v>3935</v>
      </c>
      <c r="D1886" s="6">
        <v>37</v>
      </c>
      <c r="E1886" s="6" t="s">
        <v>19</v>
      </c>
      <c r="F1886" s="6" t="s">
        <v>49</v>
      </c>
      <c r="G1886" s="15" t="s">
        <v>35</v>
      </c>
      <c r="H1886" s="22">
        <v>42820</v>
      </c>
      <c r="I1886" s="23">
        <v>6900</v>
      </c>
      <c r="J1886" s="16" t="s">
        <v>22</v>
      </c>
      <c r="K1886" s="16" t="s">
        <v>22</v>
      </c>
      <c r="L1886" s="16" t="s">
        <v>22</v>
      </c>
      <c r="M1886" s="16" t="s">
        <v>22</v>
      </c>
      <c r="N1886" s="16" t="s">
        <v>22</v>
      </c>
      <c r="O1886" s="16" t="s">
        <v>22</v>
      </c>
      <c r="P1886" s="16" t="s">
        <v>22</v>
      </c>
      <c r="Q1886" s="16" t="s">
        <v>22</v>
      </c>
      <c r="R1886" s="6" t="s">
        <v>23</v>
      </c>
      <c r="S1886" s="6">
        <v>9478516112</v>
      </c>
      <c r="T1886" s="6" t="s">
        <v>30</v>
      </c>
    </row>
    <row r="1887" spans="1:20" s="65" customFormat="1" ht="30" customHeight="1" x14ac:dyDescent="0.25">
      <c r="A1887" s="3">
        <v>1885</v>
      </c>
      <c r="B1887" s="37" t="s">
        <v>3936</v>
      </c>
      <c r="C1887" s="37" t="s">
        <v>3937</v>
      </c>
      <c r="D1887" s="6">
        <v>37</v>
      </c>
      <c r="E1887" s="6" t="s">
        <v>19</v>
      </c>
      <c r="F1887" s="6" t="s">
        <v>49</v>
      </c>
      <c r="G1887" s="15" t="s">
        <v>35</v>
      </c>
      <c r="H1887" s="22">
        <v>42820</v>
      </c>
      <c r="I1887" s="23">
        <v>6900</v>
      </c>
      <c r="J1887" s="16" t="s">
        <v>22</v>
      </c>
      <c r="K1887" s="16" t="s">
        <v>22</v>
      </c>
      <c r="L1887" s="16" t="s">
        <v>22</v>
      </c>
      <c r="M1887" s="16" t="s">
        <v>22</v>
      </c>
      <c r="N1887" s="16" t="s">
        <v>22</v>
      </c>
      <c r="O1887" s="16" t="s">
        <v>22</v>
      </c>
      <c r="P1887" s="16" t="s">
        <v>22</v>
      </c>
      <c r="Q1887" s="16" t="s">
        <v>22</v>
      </c>
      <c r="R1887" s="6" t="s">
        <v>177</v>
      </c>
      <c r="S1887" s="6" t="s">
        <v>24</v>
      </c>
      <c r="T1887" s="6" t="s">
        <v>30</v>
      </c>
    </row>
    <row r="1888" spans="1:20" s="65" customFormat="1" ht="30" customHeight="1" x14ac:dyDescent="0.25">
      <c r="A1888" s="3">
        <v>1886</v>
      </c>
      <c r="B1888" s="37" t="s">
        <v>3938</v>
      </c>
      <c r="C1888" s="37" t="s">
        <v>3939</v>
      </c>
      <c r="D1888" s="6">
        <v>40</v>
      </c>
      <c r="E1888" s="6" t="s">
        <v>19</v>
      </c>
      <c r="F1888" s="6" t="s">
        <v>49</v>
      </c>
      <c r="G1888" s="15" t="s">
        <v>35</v>
      </c>
      <c r="H1888" s="22">
        <v>42820</v>
      </c>
      <c r="I1888" s="23">
        <v>6900</v>
      </c>
      <c r="J1888" s="16" t="s">
        <v>22</v>
      </c>
      <c r="K1888" s="16" t="s">
        <v>22</v>
      </c>
      <c r="L1888" s="16" t="s">
        <v>22</v>
      </c>
      <c r="M1888" s="16" t="s">
        <v>22</v>
      </c>
      <c r="N1888" s="16" t="s">
        <v>22</v>
      </c>
      <c r="O1888" s="16" t="s">
        <v>22</v>
      </c>
      <c r="P1888" s="16" t="s">
        <v>22</v>
      </c>
      <c r="Q1888" s="16" t="s">
        <v>22</v>
      </c>
      <c r="R1888" s="6" t="s">
        <v>23</v>
      </c>
      <c r="S1888" s="6" t="s">
        <v>24</v>
      </c>
      <c r="T1888" s="6" t="s">
        <v>30</v>
      </c>
    </row>
    <row r="1889" spans="1:20" s="65" customFormat="1" ht="30" customHeight="1" x14ac:dyDescent="0.25">
      <c r="A1889" s="3">
        <v>1887</v>
      </c>
      <c r="B1889" s="37" t="s">
        <v>3940</v>
      </c>
      <c r="C1889" s="37" t="s">
        <v>3941</v>
      </c>
      <c r="D1889" s="6">
        <v>34</v>
      </c>
      <c r="E1889" s="6" t="s">
        <v>19</v>
      </c>
      <c r="F1889" s="6" t="s">
        <v>987</v>
      </c>
      <c r="G1889" s="15" t="s">
        <v>35</v>
      </c>
      <c r="H1889" s="22">
        <v>42820</v>
      </c>
      <c r="I1889" s="23">
        <v>6900</v>
      </c>
      <c r="J1889" s="16" t="s">
        <v>22</v>
      </c>
      <c r="K1889" s="16" t="s">
        <v>22</v>
      </c>
      <c r="L1889" s="16" t="s">
        <v>22</v>
      </c>
      <c r="M1889" s="16" t="s">
        <v>22</v>
      </c>
      <c r="N1889" s="16" t="s">
        <v>22</v>
      </c>
      <c r="O1889" s="16" t="s">
        <v>22</v>
      </c>
      <c r="P1889" s="16" t="s">
        <v>22</v>
      </c>
      <c r="Q1889" s="16" t="s">
        <v>22</v>
      </c>
      <c r="R1889" s="6" t="s">
        <v>177</v>
      </c>
      <c r="S1889" s="6" t="s">
        <v>24</v>
      </c>
      <c r="T1889" s="6" t="s">
        <v>30</v>
      </c>
    </row>
    <row r="1890" spans="1:20" s="65" customFormat="1" ht="30" customHeight="1" x14ac:dyDescent="0.25">
      <c r="A1890" s="3">
        <v>1888</v>
      </c>
      <c r="B1890" s="37" t="s">
        <v>3942</v>
      </c>
      <c r="C1890" s="37" t="s">
        <v>3839</v>
      </c>
      <c r="D1890" s="6">
        <v>35</v>
      </c>
      <c r="E1890" s="6" t="s">
        <v>19</v>
      </c>
      <c r="F1890" s="6" t="s">
        <v>49</v>
      </c>
      <c r="G1890" s="15" t="s">
        <v>35</v>
      </c>
      <c r="H1890" s="22">
        <v>42820</v>
      </c>
      <c r="I1890" s="23">
        <v>6900</v>
      </c>
      <c r="J1890" s="16" t="s">
        <v>22</v>
      </c>
      <c r="K1890" s="16" t="s">
        <v>22</v>
      </c>
      <c r="L1890" s="16" t="s">
        <v>22</v>
      </c>
      <c r="M1890" s="16" t="s">
        <v>22</v>
      </c>
      <c r="N1890" s="16" t="s">
        <v>22</v>
      </c>
      <c r="O1890" s="16" t="s">
        <v>22</v>
      </c>
      <c r="P1890" s="16" t="s">
        <v>22</v>
      </c>
      <c r="Q1890" s="16" t="s">
        <v>22</v>
      </c>
      <c r="R1890" s="6" t="s">
        <v>177</v>
      </c>
      <c r="S1890" s="6">
        <v>9653577364</v>
      </c>
      <c r="T1890" s="6" t="s">
        <v>30</v>
      </c>
    </row>
    <row r="1891" spans="1:20" s="65" customFormat="1" ht="30" customHeight="1" x14ac:dyDescent="0.25">
      <c r="A1891" s="3">
        <v>1889</v>
      </c>
      <c r="B1891" s="37" t="s">
        <v>3943</v>
      </c>
      <c r="C1891" s="37" t="s">
        <v>3902</v>
      </c>
      <c r="D1891" s="6">
        <v>61</v>
      </c>
      <c r="E1891" s="6" t="s">
        <v>33</v>
      </c>
      <c r="F1891" s="6" t="s">
        <v>49</v>
      </c>
      <c r="G1891" s="15" t="s">
        <v>85</v>
      </c>
      <c r="H1891" s="22">
        <v>42820</v>
      </c>
      <c r="I1891" s="23">
        <f>1019*2</f>
        <v>2038</v>
      </c>
      <c r="J1891" s="16" t="s">
        <v>22</v>
      </c>
      <c r="K1891" s="16" t="s">
        <v>22</v>
      </c>
      <c r="L1891" s="16" t="s">
        <v>22</v>
      </c>
      <c r="M1891" s="16" t="s">
        <v>22</v>
      </c>
      <c r="N1891" s="16" t="s">
        <v>22</v>
      </c>
      <c r="O1891" s="16" t="s">
        <v>22</v>
      </c>
      <c r="P1891" s="16" t="s">
        <v>22</v>
      </c>
      <c r="Q1891" s="16" t="s">
        <v>22</v>
      </c>
      <c r="R1891" s="6" t="s">
        <v>36</v>
      </c>
      <c r="S1891" s="6">
        <v>9417706635</v>
      </c>
      <c r="T1891" s="6" t="s">
        <v>30</v>
      </c>
    </row>
    <row r="1892" spans="1:20" s="65" customFormat="1" ht="30" customHeight="1" x14ac:dyDescent="0.25">
      <c r="A1892" s="3">
        <v>1890</v>
      </c>
      <c r="B1892" s="37" t="s">
        <v>3944</v>
      </c>
      <c r="C1892" s="37" t="s">
        <v>3911</v>
      </c>
      <c r="D1892" s="6">
        <v>50</v>
      </c>
      <c r="E1892" s="6" t="s">
        <v>19</v>
      </c>
      <c r="F1892" s="6" t="s">
        <v>987</v>
      </c>
      <c r="G1892" s="15" t="s">
        <v>191</v>
      </c>
      <c r="H1892" s="22">
        <v>42820</v>
      </c>
      <c r="I1892" s="23">
        <v>1026</v>
      </c>
      <c r="J1892" s="16" t="s">
        <v>22</v>
      </c>
      <c r="K1892" s="16" t="s">
        <v>22</v>
      </c>
      <c r="L1892" s="16" t="s">
        <v>22</v>
      </c>
      <c r="M1892" s="16" t="s">
        <v>22</v>
      </c>
      <c r="N1892" s="16" t="s">
        <v>22</v>
      </c>
      <c r="O1892" s="16" t="s">
        <v>22</v>
      </c>
      <c r="P1892" s="16" t="s">
        <v>22</v>
      </c>
      <c r="Q1892" s="16" t="s">
        <v>22</v>
      </c>
      <c r="R1892" s="6" t="s">
        <v>177</v>
      </c>
      <c r="S1892" s="6">
        <v>9567669696</v>
      </c>
      <c r="T1892" s="6" t="s">
        <v>30</v>
      </c>
    </row>
    <row r="1893" spans="1:20" s="65" customFormat="1" ht="30" customHeight="1" x14ac:dyDescent="0.25">
      <c r="A1893" s="3">
        <v>1891</v>
      </c>
      <c r="B1893" s="37" t="s">
        <v>3945</v>
      </c>
      <c r="C1893" s="37" t="s">
        <v>3946</v>
      </c>
      <c r="D1893" s="6">
        <v>75</v>
      </c>
      <c r="E1893" s="6" t="s">
        <v>19</v>
      </c>
      <c r="F1893" s="6" t="s">
        <v>49</v>
      </c>
      <c r="G1893" s="15" t="s">
        <v>1189</v>
      </c>
      <c r="H1893" s="22">
        <v>42820</v>
      </c>
      <c r="I1893" s="23">
        <f>994*2</f>
        <v>1988</v>
      </c>
      <c r="J1893" s="16" t="s">
        <v>22</v>
      </c>
      <c r="K1893" s="16" t="s">
        <v>22</v>
      </c>
      <c r="L1893" s="16" t="s">
        <v>22</v>
      </c>
      <c r="M1893" s="16" t="s">
        <v>22</v>
      </c>
      <c r="N1893" s="16" t="s">
        <v>22</v>
      </c>
      <c r="O1893" s="16" t="s">
        <v>22</v>
      </c>
      <c r="P1893" s="16" t="s">
        <v>22</v>
      </c>
      <c r="Q1893" s="16" t="s">
        <v>22</v>
      </c>
      <c r="R1893" s="6" t="s">
        <v>177</v>
      </c>
      <c r="S1893" s="6" t="s">
        <v>24</v>
      </c>
      <c r="T1893" s="6" t="s">
        <v>30</v>
      </c>
    </row>
    <row r="1894" spans="1:20" s="65" customFormat="1" ht="30" customHeight="1" x14ac:dyDescent="0.25">
      <c r="A1894" s="3">
        <v>1892</v>
      </c>
      <c r="B1894" s="37" t="s">
        <v>3947</v>
      </c>
      <c r="C1894" s="37" t="s">
        <v>3948</v>
      </c>
      <c r="D1894" s="6">
        <v>15</v>
      </c>
      <c r="E1894" s="6" t="s">
        <v>33</v>
      </c>
      <c r="F1894" s="6" t="s">
        <v>573</v>
      </c>
      <c r="G1894" s="15" t="s">
        <v>3352</v>
      </c>
      <c r="H1894" s="22">
        <v>42823</v>
      </c>
      <c r="I1894" s="23">
        <v>5550</v>
      </c>
      <c r="J1894" s="16" t="s">
        <v>22</v>
      </c>
      <c r="K1894" s="16" t="s">
        <v>22</v>
      </c>
      <c r="L1894" s="16" t="s">
        <v>22</v>
      </c>
      <c r="M1894" s="16" t="s">
        <v>22</v>
      </c>
      <c r="N1894" s="16" t="s">
        <v>22</v>
      </c>
      <c r="O1894" s="16" t="s">
        <v>22</v>
      </c>
      <c r="P1894" s="16" t="s">
        <v>22</v>
      </c>
      <c r="Q1894" s="16"/>
      <c r="R1894" s="6" t="s">
        <v>23</v>
      </c>
      <c r="S1894" s="6">
        <v>1892229347</v>
      </c>
      <c r="T1894" s="6" t="s">
        <v>30</v>
      </c>
    </row>
    <row r="1895" spans="1:20" s="65" customFormat="1" ht="30" customHeight="1" x14ac:dyDescent="0.25">
      <c r="A1895" s="3">
        <v>1893</v>
      </c>
      <c r="B1895" s="37" t="s">
        <v>3949</v>
      </c>
      <c r="C1895" s="37" t="s">
        <v>3948</v>
      </c>
      <c r="D1895" s="6">
        <v>15</v>
      </c>
      <c r="E1895" s="6" t="s">
        <v>19</v>
      </c>
      <c r="F1895" s="6" t="s">
        <v>77</v>
      </c>
      <c r="G1895" s="15" t="s">
        <v>3352</v>
      </c>
      <c r="H1895" s="22">
        <v>42823</v>
      </c>
      <c r="I1895" s="23">
        <v>5550</v>
      </c>
      <c r="J1895" s="16" t="s">
        <v>22</v>
      </c>
      <c r="K1895" s="16" t="s">
        <v>22</v>
      </c>
      <c r="L1895" s="16" t="s">
        <v>22</v>
      </c>
      <c r="M1895" s="16" t="s">
        <v>22</v>
      </c>
      <c r="N1895" s="16" t="s">
        <v>22</v>
      </c>
      <c r="O1895" s="16" t="s">
        <v>22</v>
      </c>
      <c r="P1895" s="16" t="s">
        <v>22</v>
      </c>
      <c r="Q1895" s="16"/>
      <c r="R1895" s="6" t="s">
        <v>36</v>
      </c>
      <c r="S1895" s="6">
        <v>1892229347</v>
      </c>
      <c r="T1895" s="6" t="s">
        <v>30</v>
      </c>
    </row>
    <row r="1896" spans="1:20" s="65" customFormat="1" ht="30" customHeight="1" x14ac:dyDescent="0.25">
      <c r="A1896" s="3">
        <v>1894</v>
      </c>
      <c r="B1896" s="37" t="s">
        <v>3950</v>
      </c>
      <c r="C1896" s="37" t="s">
        <v>3948</v>
      </c>
      <c r="D1896" s="6">
        <v>14</v>
      </c>
      <c r="E1896" s="6" t="s">
        <v>19</v>
      </c>
      <c r="F1896" s="6" t="s">
        <v>66</v>
      </c>
      <c r="G1896" s="15" t="s">
        <v>3352</v>
      </c>
      <c r="H1896" s="22">
        <v>42823</v>
      </c>
      <c r="I1896" s="23">
        <v>5550</v>
      </c>
      <c r="J1896" s="16" t="s">
        <v>22</v>
      </c>
      <c r="K1896" s="16" t="s">
        <v>22</v>
      </c>
      <c r="L1896" s="16" t="s">
        <v>22</v>
      </c>
      <c r="M1896" s="16" t="s">
        <v>22</v>
      </c>
      <c r="N1896" s="16" t="s">
        <v>22</v>
      </c>
      <c r="O1896" s="16" t="s">
        <v>22</v>
      </c>
      <c r="P1896" s="16" t="s">
        <v>22</v>
      </c>
      <c r="Q1896" s="16"/>
      <c r="R1896" s="6" t="s">
        <v>23</v>
      </c>
      <c r="S1896" s="6">
        <v>1892229347</v>
      </c>
      <c r="T1896" s="6" t="s">
        <v>30</v>
      </c>
    </row>
    <row r="1897" spans="1:20" s="65" customFormat="1" ht="30" customHeight="1" x14ac:dyDescent="0.25">
      <c r="A1897" s="3">
        <v>1895</v>
      </c>
      <c r="B1897" s="37" t="s">
        <v>3951</v>
      </c>
      <c r="C1897" s="37" t="s">
        <v>3948</v>
      </c>
      <c r="D1897" s="6">
        <v>11</v>
      </c>
      <c r="E1897" s="6" t="s">
        <v>19</v>
      </c>
      <c r="F1897" s="6" t="s">
        <v>609</v>
      </c>
      <c r="G1897" s="15" t="s">
        <v>3352</v>
      </c>
      <c r="H1897" s="22">
        <v>42823</v>
      </c>
      <c r="I1897" s="23">
        <v>5550</v>
      </c>
      <c r="J1897" s="16" t="s">
        <v>22</v>
      </c>
      <c r="K1897" s="16" t="s">
        <v>22</v>
      </c>
      <c r="L1897" s="16" t="s">
        <v>22</v>
      </c>
      <c r="M1897" s="16" t="s">
        <v>22</v>
      </c>
      <c r="N1897" s="16" t="s">
        <v>22</v>
      </c>
      <c r="O1897" s="16" t="s">
        <v>22</v>
      </c>
      <c r="P1897" s="16" t="s">
        <v>22</v>
      </c>
      <c r="Q1897" s="16"/>
      <c r="R1897" s="6" t="s">
        <v>23</v>
      </c>
      <c r="S1897" s="6">
        <v>1892229347</v>
      </c>
      <c r="T1897" s="6" t="s">
        <v>30</v>
      </c>
    </row>
    <row r="1898" spans="1:20" s="65" customFormat="1" ht="30" customHeight="1" x14ac:dyDescent="0.25">
      <c r="A1898" s="3">
        <v>1896</v>
      </c>
      <c r="B1898" s="37" t="s">
        <v>3952</v>
      </c>
      <c r="C1898" s="37" t="s">
        <v>3948</v>
      </c>
      <c r="D1898" s="6">
        <v>18</v>
      </c>
      <c r="E1898" s="6" t="s">
        <v>33</v>
      </c>
      <c r="F1898" s="6" t="s">
        <v>313</v>
      </c>
      <c r="G1898" s="15" t="s">
        <v>3352</v>
      </c>
      <c r="H1898" s="22">
        <v>42823</v>
      </c>
      <c r="I1898" s="23">
        <v>5550</v>
      </c>
      <c r="J1898" s="16" t="s">
        <v>22</v>
      </c>
      <c r="K1898" s="16" t="s">
        <v>22</v>
      </c>
      <c r="L1898" s="16" t="s">
        <v>22</v>
      </c>
      <c r="M1898" s="16" t="s">
        <v>22</v>
      </c>
      <c r="N1898" s="16" t="s">
        <v>22</v>
      </c>
      <c r="O1898" s="16" t="s">
        <v>22</v>
      </c>
      <c r="P1898" s="16" t="s">
        <v>22</v>
      </c>
      <c r="Q1898" s="16"/>
      <c r="R1898" s="6" t="s">
        <v>23</v>
      </c>
      <c r="S1898" s="6">
        <v>1892229347</v>
      </c>
      <c r="T1898" s="6" t="s">
        <v>30</v>
      </c>
    </row>
    <row r="1899" spans="1:20" s="65" customFormat="1" ht="30" customHeight="1" x14ac:dyDescent="0.25">
      <c r="A1899" s="3">
        <v>1897</v>
      </c>
      <c r="B1899" s="37" t="s">
        <v>3953</v>
      </c>
      <c r="C1899" s="37" t="s">
        <v>3948</v>
      </c>
      <c r="D1899" s="6">
        <v>10</v>
      </c>
      <c r="E1899" s="6" t="s">
        <v>33</v>
      </c>
      <c r="F1899" s="6" t="s">
        <v>49</v>
      </c>
      <c r="G1899" s="15" t="s">
        <v>3352</v>
      </c>
      <c r="H1899" s="22">
        <v>42823</v>
      </c>
      <c r="I1899" s="23">
        <v>5550</v>
      </c>
      <c r="J1899" s="16" t="s">
        <v>22</v>
      </c>
      <c r="K1899" s="16" t="s">
        <v>22</v>
      </c>
      <c r="L1899" s="16" t="s">
        <v>22</v>
      </c>
      <c r="M1899" s="16" t="s">
        <v>22</v>
      </c>
      <c r="N1899" s="16" t="s">
        <v>22</v>
      </c>
      <c r="O1899" s="16" t="s">
        <v>22</v>
      </c>
      <c r="P1899" s="16" t="s">
        <v>22</v>
      </c>
      <c r="Q1899" s="16"/>
      <c r="R1899" s="6" t="s">
        <v>23</v>
      </c>
      <c r="S1899" s="6">
        <v>1892229347</v>
      </c>
      <c r="T1899" s="6" t="s">
        <v>30</v>
      </c>
    </row>
    <row r="1900" spans="1:20" s="65" customFormat="1" ht="30" customHeight="1" x14ac:dyDescent="0.25">
      <c r="A1900" s="3">
        <v>1898</v>
      </c>
      <c r="B1900" s="37" t="s">
        <v>3954</v>
      </c>
      <c r="C1900" s="37" t="s">
        <v>3948</v>
      </c>
      <c r="D1900" s="6">
        <v>14</v>
      </c>
      <c r="E1900" s="6" t="s">
        <v>19</v>
      </c>
      <c r="F1900" s="6" t="s">
        <v>3955</v>
      </c>
      <c r="G1900" s="15" t="s">
        <v>3352</v>
      </c>
      <c r="H1900" s="22">
        <v>42823</v>
      </c>
      <c r="I1900" s="23">
        <v>5550</v>
      </c>
      <c r="J1900" s="16" t="s">
        <v>22</v>
      </c>
      <c r="K1900" s="16" t="s">
        <v>22</v>
      </c>
      <c r="L1900" s="16" t="s">
        <v>22</v>
      </c>
      <c r="M1900" s="16" t="s">
        <v>22</v>
      </c>
      <c r="N1900" s="16" t="s">
        <v>22</v>
      </c>
      <c r="O1900" s="16" t="s">
        <v>22</v>
      </c>
      <c r="P1900" s="16" t="s">
        <v>22</v>
      </c>
      <c r="Q1900" s="16"/>
      <c r="R1900" s="6" t="s">
        <v>23</v>
      </c>
      <c r="S1900" s="6">
        <v>1892229347</v>
      </c>
      <c r="T1900" s="6" t="s">
        <v>30</v>
      </c>
    </row>
    <row r="1901" spans="1:20" s="65" customFormat="1" ht="30" customHeight="1" x14ac:dyDescent="0.25">
      <c r="A1901" s="3">
        <v>1899</v>
      </c>
      <c r="B1901" s="37" t="s">
        <v>3956</v>
      </c>
      <c r="C1901" s="37" t="s">
        <v>3948</v>
      </c>
      <c r="D1901" s="6">
        <v>15</v>
      </c>
      <c r="E1901" s="6" t="s">
        <v>19</v>
      </c>
      <c r="F1901" s="6" t="s">
        <v>2410</v>
      </c>
      <c r="G1901" s="15" t="s">
        <v>3352</v>
      </c>
      <c r="H1901" s="22">
        <v>42823</v>
      </c>
      <c r="I1901" s="23">
        <v>5550</v>
      </c>
      <c r="J1901" s="16" t="s">
        <v>22</v>
      </c>
      <c r="K1901" s="16" t="s">
        <v>22</v>
      </c>
      <c r="L1901" s="16" t="s">
        <v>22</v>
      </c>
      <c r="M1901" s="16" t="s">
        <v>22</v>
      </c>
      <c r="N1901" s="16" t="s">
        <v>22</v>
      </c>
      <c r="O1901" s="16" t="s">
        <v>22</v>
      </c>
      <c r="P1901" s="16" t="s">
        <v>22</v>
      </c>
      <c r="Q1901" s="16"/>
      <c r="R1901" s="6" t="s">
        <v>23</v>
      </c>
      <c r="S1901" s="6">
        <v>1892229347</v>
      </c>
      <c r="T1901" s="6" t="s">
        <v>30</v>
      </c>
    </row>
    <row r="1902" spans="1:20" s="65" customFormat="1" ht="30" customHeight="1" x14ac:dyDescent="0.25">
      <c r="A1902" s="3">
        <v>1900</v>
      </c>
      <c r="B1902" s="37" t="s">
        <v>3957</v>
      </c>
      <c r="C1902" s="37" t="s">
        <v>3948</v>
      </c>
      <c r="D1902" s="6">
        <v>14</v>
      </c>
      <c r="E1902" s="6" t="s">
        <v>19</v>
      </c>
      <c r="F1902" s="6" t="s">
        <v>49</v>
      </c>
      <c r="G1902" s="15" t="s">
        <v>3352</v>
      </c>
      <c r="H1902" s="22">
        <v>42823</v>
      </c>
      <c r="I1902" s="23">
        <v>5550</v>
      </c>
      <c r="J1902" s="16" t="s">
        <v>22</v>
      </c>
      <c r="K1902" s="16" t="s">
        <v>22</v>
      </c>
      <c r="L1902" s="16" t="s">
        <v>22</v>
      </c>
      <c r="M1902" s="16" t="s">
        <v>22</v>
      </c>
      <c r="N1902" s="16" t="s">
        <v>22</v>
      </c>
      <c r="O1902" s="16" t="s">
        <v>22</v>
      </c>
      <c r="P1902" s="16" t="s">
        <v>22</v>
      </c>
      <c r="Q1902" s="16"/>
      <c r="R1902" s="6" t="s">
        <v>23</v>
      </c>
      <c r="S1902" s="6">
        <v>1892229347</v>
      </c>
      <c r="T1902" s="6" t="s">
        <v>30</v>
      </c>
    </row>
    <row r="1903" spans="1:20" s="65" customFormat="1" ht="30" customHeight="1" x14ac:dyDescent="0.25">
      <c r="A1903" s="3">
        <v>1901</v>
      </c>
      <c r="B1903" s="37" t="s">
        <v>3178</v>
      </c>
      <c r="C1903" s="37" t="s">
        <v>3948</v>
      </c>
      <c r="D1903" s="6">
        <v>9</v>
      </c>
      <c r="E1903" s="6" t="s">
        <v>33</v>
      </c>
      <c r="F1903" s="6" t="s">
        <v>112</v>
      </c>
      <c r="G1903" s="15" t="s">
        <v>3352</v>
      </c>
      <c r="H1903" s="22">
        <v>42823</v>
      </c>
      <c r="I1903" s="23">
        <v>5550</v>
      </c>
      <c r="J1903" s="16" t="s">
        <v>22</v>
      </c>
      <c r="K1903" s="16" t="s">
        <v>22</v>
      </c>
      <c r="L1903" s="16" t="s">
        <v>22</v>
      </c>
      <c r="M1903" s="16" t="s">
        <v>22</v>
      </c>
      <c r="N1903" s="16" t="s">
        <v>22</v>
      </c>
      <c r="O1903" s="16" t="s">
        <v>22</v>
      </c>
      <c r="P1903" s="16" t="s">
        <v>22</v>
      </c>
      <c r="Q1903" s="16"/>
      <c r="R1903" s="6" t="s">
        <v>23</v>
      </c>
      <c r="S1903" s="6">
        <v>1892229347</v>
      </c>
      <c r="T1903" s="6" t="s">
        <v>30</v>
      </c>
    </row>
    <row r="1904" spans="1:20" s="65" customFormat="1" ht="30" customHeight="1" x14ac:dyDescent="0.25">
      <c r="A1904" s="3">
        <v>1902</v>
      </c>
      <c r="B1904" s="37" t="s">
        <v>3183</v>
      </c>
      <c r="C1904" s="37" t="s">
        <v>3948</v>
      </c>
      <c r="D1904" s="6">
        <v>9</v>
      </c>
      <c r="E1904" s="6" t="s">
        <v>19</v>
      </c>
      <c r="F1904" s="6" t="s">
        <v>3510</v>
      </c>
      <c r="G1904" s="15" t="s">
        <v>3352</v>
      </c>
      <c r="H1904" s="22">
        <v>42823</v>
      </c>
      <c r="I1904" s="23">
        <v>5550</v>
      </c>
      <c r="J1904" s="16" t="s">
        <v>22</v>
      </c>
      <c r="K1904" s="16" t="s">
        <v>22</v>
      </c>
      <c r="L1904" s="16" t="s">
        <v>22</v>
      </c>
      <c r="M1904" s="16" t="s">
        <v>22</v>
      </c>
      <c r="N1904" s="16" t="s">
        <v>22</v>
      </c>
      <c r="O1904" s="16" t="s">
        <v>22</v>
      </c>
      <c r="P1904" s="16" t="s">
        <v>22</v>
      </c>
      <c r="Q1904" s="16"/>
      <c r="R1904" s="6" t="s">
        <v>23</v>
      </c>
      <c r="S1904" s="6">
        <v>1892229347</v>
      </c>
      <c r="T1904" s="6" t="s">
        <v>30</v>
      </c>
    </row>
    <row r="1905" spans="1:20" s="65" customFormat="1" ht="30" customHeight="1" x14ac:dyDescent="0.25">
      <c r="A1905" s="3">
        <v>1903</v>
      </c>
      <c r="B1905" s="37" t="s">
        <v>3958</v>
      </c>
      <c r="C1905" s="37" t="s">
        <v>3948</v>
      </c>
      <c r="D1905" s="6">
        <v>10</v>
      </c>
      <c r="E1905" s="6" t="s">
        <v>19</v>
      </c>
      <c r="F1905" s="6" t="s">
        <v>49</v>
      </c>
      <c r="G1905" s="15" t="s">
        <v>3352</v>
      </c>
      <c r="H1905" s="22">
        <v>42823</v>
      </c>
      <c r="I1905" s="23">
        <v>5550</v>
      </c>
      <c r="J1905" s="16" t="s">
        <v>22</v>
      </c>
      <c r="K1905" s="16" t="s">
        <v>22</v>
      </c>
      <c r="L1905" s="16" t="s">
        <v>22</v>
      </c>
      <c r="M1905" s="16" t="s">
        <v>22</v>
      </c>
      <c r="N1905" s="16" t="s">
        <v>22</v>
      </c>
      <c r="O1905" s="16" t="s">
        <v>22</v>
      </c>
      <c r="P1905" s="16" t="s">
        <v>22</v>
      </c>
      <c r="Q1905" s="16"/>
      <c r="R1905" s="6" t="s">
        <v>23</v>
      </c>
      <c r="S1905" s="6">
        <v>1892229347</v>
      </c>
      <c r="T1905" s="6" t="s">
        <v>30</v>
      </c>
    </row>
    <row r="1906" spans="1:20" s="65" customFormat="1" ht="30" customHeight="1" x14ac:dyDescent="0.25">
      <c r="A1906" s="3">
        <v>1904</v>
      </c>
      <c r="B1906" s="37" t="s">
        <v>2160</v>
      </c>
      <c r="C1906" s="37" t="s">
        <v>3948</v>
      </c>
      <c r="D1906" s="6">
        <v>15</v>
      </c>
      <c r="E1906" s="6" t="s">
        <v>19</v>
      </c>
      <c r="F1906" s="6" t="s">
        <v>66</v>
      </c>
      <c r="G1906" s="15" t="s">
        <v>3352</v>
      </c>
      <c r="H1906" s="22">
        <v>42823</v>
      </c>
      <c r="I1906" s="23">
        <v>5550</v>
      </c>
      <c r="J1906" s="16" t="s">
        <v>22</v>
      </c>
      <c r="K1906" s="16" t="s">
        <v>22</v>
      </c>
      <c r="L1906" s="16" t="s">
        <v>22</v>
      </c>
      <c r="M1906" s="16" t="s">
        <v>22</v>
      </c>
      <c r="N1906" s="16" t="s">
        <v>22</v>
      </c>
      <c r="O1906" s="16" t="s">
        <v>22</v>
      </c>
      <c r="P1906" s="16" t="s">
        <v>22</v>
      </c>
      <c r="Q1906" s="16"/>
      <c r="R1906" s="6" t="s">
        <v>212</v>
      </c>
      <c r="S1906" s="6">
        <v>1892229347</v>
      </c>
      <c r="T1906" s="6" t="s">
        <v>30</v>
      </c>
    </row>
    <row r="1907" spans="1:20" s="65" customFormat="1" ht="30" customHeight="1" x14ac:dyDescent="0.25">
      <c r="A1907" s="3">
        <v>1905</v>
      </c>
      <c r="B1907" s="37" t="s">
        <v>3959</v>
      </c>
      <c r="C1907" s="37" t="s">
        <v>3948</v>
      </c>
      <c r="D1907" s="6">
        <v>13</v>
      </c>
      <c r="E1907" s="6" t="s">
        <v>19</v>
      </c>
      <c r="F1907" s="6" t="s">
        <v>102</v>
      </c>
      <c r="G1907" s="15" t="s">
        <v>3352</v>
      </c>
      <c r="H1907" s="22">
        <v>42823</v>
      </c>
      <c r="I1907" s="23">
        <v>5550</v>
      </c>
      <c r="J1907" s="16" t="s">
        <v>22</v>
      </c>
      <c r="K1907" s="16" t="s">
        <v>22</v>
      </c>
      <c r="L1907" s="16" t="s">
        <v>22</v>
      </c>
      <c r="M1907" s="16" t="s">
        <v>22</v>
      </c>
      <c r="N1907" s="16" t="s">
        <v>22</v>
      </c>
      <c r="O1907" s="16" t="s">
        <v>22</v>
      </c>
      <c r="P1907" s="16" t="s">
        <v>22</v>
      </c>
      <c r="Q1907" s="16"/>
      <c r="R1907" s="6" t="s">
        <v>23</v>
      </c>
      <c r="S1907" s="6">
        <v>1892229347</v>
      </c>
      <c r="T1907" s="6" t="s">
        <v>30</v>
      </c>
    </row>
    <row r="1908" spans="1:20" s="65" customFormat="1" ht="30" customHeight="1" x14ac:dyDescent="0.25">
      <c r="A1908" s="3">
        <v>1906</v>
      </c>
      <c r="B1908" s="37" t="s">
        <v>3960</v>
      </c>
      <c r="C1908" s="37" t="s">
        <v>3948</v>
      </c>
      <c r="D1908" s="6">
        <v>12</v>
      </c>
      <c r="E1908" s="6" t="s">
        <v>33</v>
      </c>
      <c r="F1908" s="6" t="s">
        <v>66</v>
      </c>
      <c r="G1908" s="15" t="s">
        <v>3352</v>
      </c>
      <c r="H1908" s="22">
        <v>42823</v>
      </c>
      <c r="I1908" s="23">
        <v>5550</v>
      </c>
      <c r="J1908" s="16" t="s">
        <v>22</v>
      </c>
      <c r="K1908" s="16" t="s">
        <v>22</v>
      </c>
      <c r="L1908" s="16" t="s">
        <v>22</v>
      </c>
      <c r="M1908" s="16" t="s">
        <v>22</v>
      </c>
      <c r="N1908" s="16" t="s">
        <v>22</v>
      </c>
      <c r="O1908" s="16" t="s">
        <v>22</v>
      </c>
      <c r="P1908" s="16" t="s">
        <v>22</v>
      </c>
      <c r="Q1908" s="16"/>
      <c r="R1908" s="6" t="s">
        <v>23</v>
      </c>
      <c r="S1908" s="6">
        <v>1892229347</v>
      </c>
      <c r="T1908" s="6" t="s">
        <v>30</v>
      </c>
    </row>
    <row r="1909" spans="1:20" s="65" customFormat="1" ht="30" customHeight="1" x14ac:dyDescent="0.25">
      <c r="A1909" s="3">
        <v>1907</v>
      </c>
      <c r="B1909" s="37" t="s">
        <v>3961</v>
      </c>
      <c r="C1909" s="37" t="s">
        <v>3948</v>
      </c>
      <c r="D1909" s="6">
        <v>9</v>
      </c>
      <c r="E1909" s="6" t="s">
        <v>19</v>
      </c>
      <c r="F1909" s="6" t="s">
        <v>102</v>
      </c>
      <c r="G1909" s="15" t="s">
        <v>3352</v>
      </c>
      <c r="H1909" s="22">
        <v>42823</v>
      </c>
      <c r="I1909" s="23">
        <v>5550</v>
      </c>
      <c r="J1909" s="16" t="s">
        <v>22</v>
      </c>
      <c r="K1909" s="16" t="s">
        <v>22</v>
      </c>
      <c r="L1909" s="16" t="s">
        <v>22</v>
      </c>
      <c r="M1909" s="16" t="s">
        <v>22</v>
      </c>
      <c r="N1909" s="16" t="s">
        <v>22</v>
      </c>
      <c r="O1909" s="16" t="s">
        <v>22</v>
      </c>
      <c r="P1909" s="16" t="s">
        <v>22</v>
      </c>
      <c r="Q1909" s="16"/>
      <c r="R1909" s="6" t="s">
        <v>36</v>
      </c>
      <c r="S1909" s="6">
        <v>1892229347</v>
      </c>
      <c r="T1909" s="6" t="s">
        <v>30</v>
      </c>
    </row>
    <row r="1910" spans="1:20" s="65" customFormat="1" ht="30" customHeight="1" x14ac:dyDescent="0.25">
      <c r="A1910" s="3">
        <v>1908</v>
      </c>
      <c r="B1910" s="37" t="s">
        <v>3962</v>
      </c>
      <c r="C1910" s="37" t="s">
        <v>3948</v>
      </c>
      <c r="D1910" s="6">
        <v>11</v>
      </c>
      <c r="E1910" s="6" t="s">
        <v>33</v>
      </c>
      <c r="F1910" s="6" t="s">
        <v>66</v>
      </c>
      <c r="G1910" s="15" t="s">
        <v>3352</v>
      </c>
      <c r="H1910" s="22">
        <v>42823</v>
      </c>
      <c r="I1910" s="23">
        <v>5550</v>
      </c>
      <c r="J1910" s="16" t="s">
        <v>22</v>
      </c>
      <c r="K1910" s="16" t="s">
        <v>22</v>
      </c>
      <c r="L1910" s="16" t="s">
        <v>22</v>
      </c>
      <c r="M1910" s="16" t="s">
        <v>22</v>
      </c>
      <c r="N1910" s="16" t="s">
        <v>22</v>
      </c>
      <c r="O1910" s="16" t="s">
        <v>22</v>
      </c>
      <c r="P1910" s="16" t="s">
        <v>22</v>
      </c>
      <c r="Q1910" s="16"/>
      <c r="R1910" s="6" t="s">
        <v>177</v>
      </c>
      <c r="S1910" s="6">
        <v>1892229347</v>
      </c>
      <c r="T1910" s="6" t="s">
        <v>30</v>
      </c>
    </row>
    <row r="1911" spans="1:20" s="65" customFormat="1" ht="30" customHeight="1" x14ac:dyDescent="0.25">
      <c r="A1911" s="3">
        <v>1909</v>
      </c>
      <c r="B1911" s="37" t="s">
        <v>3963</v>
      </c>
      <c r="C1911" s="37" t="s">
        <v>3948</v>
      </c>
      <c r="D1911" s="6">
        <v>10</v>
      </c>
      <c r="E1911" s="6" t="s">
        <v>19</v>
      </c>
      <c r="F1911" s="6" t="s">
        <v>49</v>
      </c>
      <c r="G1911" s="15" t="s">
        <v>35</v>
      </c>
      <c r="H1911" s="22">
        <v>42823</v>
      </c>
      <c r="I1911" s="23">
        <v>6900</v>
      </c>
      <c r="J1911" s="16" t="s">
        <v>22</v>
      </c>
      <c r="K1911" s="16" t="s">
        <v>22</v>
      </c>
      <c r="L1911" s="16" t="s">
        <v>22</v>
      </c>
      <c r="M1911" s="16" t="s">
        <v>22</v>
      </c>
      <c r="N1911" s="16" t="s">
        <v>22</v>
      </c>
      <c r="O1911" s="16" t="s">
        <v>22</v>
      </c>
      <c r="P1911" s="16" t="s">
        <v>22</v>
      </c>
      <c r="Q1911" s="16"/>
      <c r="R1911" s="6" t="s">
        <v>23</v>
      </c>
      <c r="S1911" s="6">
        <v>1892229347</v>
      </c>
      <c r="T1911" s="6" t="s">
        <v>30</v>
      </c>
    </row>
    <row r="1912" spans="1:20" s="65" customFormat="1" ht="30" customHeight="1" x14ac:dyDescent="0.25">
      <c r="A1912" s="3">
        <v>1910</v>
      </c>
      <c r="B1912" s="37" t="s">
        <v>3964</v>
      </c>
      <c r="C1912" s="37" t="s">
        <v>3948</v>
      </c>
      <c r="D1912" s="6">
        <v>9</v>
      </c>
      <c r="E1912" s="6" t="s">
        <v>33</v>
      </c>
      <c r="F1912" s="6" t="s">
        <v>66</v>
      </c>
      <c r="G1912" s="15" t="s">
        <v>3352</v>
      </c>
      <c r="H1912" s="22">
        <v>42823</v>
      </c>
      <c r="I1912" s="23">
        <v>5550</v>
      </c>
      <c r="J1912" s="16" t="s">
        <v>22</v>
      </c>
      <c r="K1912" s="16" t="s">
        <v>22</v>
      </c>
      <c r="L1912" s="16" t="s">
        <v>22</v>
      </c>
      <c r="M1912" s="16" t="s">
        <v>22</v>
      </c>
      <c r="N1912" s="16" t="s">
        <v>22</v>
      </c>
      <c r="O1912" s="16" t="s">
        <v>22</v>
      </c>
      <c r="P1912" s="16" t="s">
        <v>22</v>
      </c>
      <c r="Q1912" s="16"/>
      <c r="R1912" s="6" t="s">
        <v>36</v>
      </c>
      <c r="S1912" s="6">
        <v>1892229347</v>
      </c>
      <c r="T1912" s="6" t="s">
        <v>30</v>
      </c>
    </row>
    <row r="1913" spans="1:20" s="65" customFormat="1" ht="30" customHeight="1" x14ac:dyDescent="0.25">
      <c r="A1913" s="3">
        <v>1911</v>
      </c>
      <c r="B1913" s="37" t="s">
        <v>3965</v>
      </c>
      <c r="C1913" s="37" t="s">
        <v>3948</v>
      </c>
      <c r="D1913" s="6">
        <v>16</v>
      </c>
      <c r="E1913" s="6" t="s">
        <v>19</v>
      </c>
      <c r="F1913" s="6" t="s">
        <v>1163</v>
      </c>
      <c r="G1913" s="15" t="s">
        <v>3352</v>
      </c>
      <c r="H1913" s="22">
        <v>42823</v>
      </c>
      <c r="I1913" s="23">
        <v>5550</v>
      </c>
      <c r="J1913" s="16" t="s">
        <v>22</v>
      </c>
      <c r="K1913" s="16" t="s">
        <v>22</v>
      </c>
      <c r="L1913" s="16" t="s">
        <v>22</v>
      </c>
      <c r="M1913" s="16" t="s">
        <v>22</v>
      </c>
      <c r="N1913" s="16" t="s">
        <v>22</v>
      </c>
      <c r="O1913" s="16" t="s">
        <v>22</v>
      </c>
      <c r="P1913" s="16" t="s">
        <v>22</v>
      </c>
      <c r="Q1913" s="16"/>
      <c r="R1913" s="6" t="s">
        <v>23</v>
      </c>
      <c r="S1913" s="6">
        <v>1892229347</v>
      </c>
      <c r="T1913" s="6" t="s">
        <v>30</v>
      </c>
    </row>
    <row r="1914" spans="1:20" s="65" customFormat="1" ht="30" customHeight="1" x14ac:dyDescent="0.25">
      <c r="A1914" s="3">
        <v>1912</v>
      </c>
      <c r="B1914" s="37" t="s">
        <v>3966</v>
      </c>
      <c r="C1914" s="37" t="s">
        <v>3948</v>
      </c>
      <c r="D1914" s="6">
        <v>5</v>
      </c>
      <c r="E1914" s="6" t="s">
        <v>33</v>
      </c>
      <c r="F1914" s="6" t="s">
        <v>148</v>
      </c>
      <c r="G1914" s="15" t="s">
        <v>3352</v>
      </c>
      <c r="H1914" s="22">
        <v>42823</v>
      </c>
      <c r="I1914" s="23">
        <v>5550</v>
      </c>
      <c r="J1914" s="16" t="s">
        <v>22</v>
      </c>
      <c r="K1914" s="16" t="s">
        <v>22</v>
      </c>
      <c r="L1914" s="16" t="s">
        <v>22</v>
      </c>
      <c r="M1914" s="16" t="s">
        <v>22</v>
      </c>
      <c r="N1914" s="16" t="s">
        <v>22</v>
      </c>
      <c r="O1914" s="16" t="s">
        <v>22</v>
      </c>
      <c r="P1914" s="16" t="s">
        <v>22</v>
      </c>
      <c r="Q1914" s="16"/>
      <c r="R1914" s="6" t="s">
        <v>36</v>
      </c>
      <c r="S1914" s="6">
        <v>1892229347</v>
      </c>
      <c r="T1914" s="6" t="s">
        <v>30</v>
      </c>
    </row>
    <row r="1915" spans="1:20" s="65" customFormat="1" ht="30" customHeight="1" x14ac:dyDescent="0.25">
      <c r="A1915" s="3">
        <v>1913</v>
      </c>
      <c r="B1915" s="37" t="s">
        <v>3967</v>
      </c>
      <c r="C1915" s="37" t="s">
        <v>3948</v>
      </c>
      <c r="D1915" s="6">
        <v>11</v>
      </c>
      <c r="E1915" s="6" t="s">
        <v>19</v>
      </c>
      <c r="F1915" s="6" t="s">
        <v>1161</v>
      </c>
      <c r="G1915" s="15" t="s">
        <v>3352</v>
      </c>
      <c r="H1915" s="22">
        <v>42823</v>
      </c>
      <c r="I1915" s="23">
        <v>5550</v>
      </c>
      <c r="J1915" s="16" t="s">
        <v>22</v>
      </c>
      <c r="K1915" s="16" t="s">
        <v>22</v>
      </c>
      <c r="L1915" s="16" t="s">
        <v>22</v>
      </c>
      <c r="M1915" s="16" t="s">
        <v>22</v>
      </c>
      <c r="N1915" s="16" t="s">
        <v>22</v>
      </c>
      <c r="O1915" s="16" t="s">
        <v>22</v>
      </c>
      <c r="P1915" s="16" t="s">
        <v>22</v>
      </c>
      <c r="Q1915" s="16"/>
      <c r="R1915" s="6" t="s">
        <v>23</v>
      </c>
      <c r="S1915" s="6">
        <v>1892229347</v>
      </c>
      <c r="T1915" s="6" t="s">
        <v>30</v>
      </c>
    </row>
    <row r="1916" spans="1:20" s="65" customFormat="1" ht="30" customHeight="1" x14ac:dyDescent="0.25">
      <c r="A1916" s="3">
        <v>1914</v>
      </c>
      <c r="B1916" s="37" t="s">
        <v>3968</v>
      </c>
      <c r="C1916" s="37" t="s">
        <v>3948</v>
      </c>
      <c r="D1916" s="6">
        <v>10</v>
      </c>
      <c r="E1916" s="6" t="s">
        <v>19</v>
      </c>
      <c r="F1916" s="6" t="s">
        <v>1161</v>
      </c>
      <c r="G1916" s="15" t="s">
        <v>3352</v>
      </c>
      <c r="H1916" s="22">
        <v>42823</v>
      </c>
      <c r="I1916" s="23">
        <v>5550</v>
      </c>
      <c r="J1916" s="16" t="s">
        <v>22</v>
      </c>
      <c r="K1916" s="16" t="s">
        <v>22</v>
      </c>
      <c r="L1916" s="16" t="s">
        <v>22</v>
      </c>
      <c r="M1916" s="16" t="s">
        <v>22</v>
      </c>
      <c r="N1916" s="16" t="s">
        <v>22</v>
      </c>
      <c r="O1916" s="16" t="s">
        <v>22</v>
      </c>
      <c r="P1916" s="16" t="s">
        <v>22</v>
      </c>
      <c r="Q1916" s="16"/>
      <c r="R1916" s="6" t="s">
        <v>23</v>
      </c>
      <c r="S1916" s="6">
        <v>1892229347</v>
      </c>
      <c r="T1916" s="6" t="s">
        <v>30</v>
      </c>
    </row>
    <row r="1917" spans="1:20" s="65" customFormat="1" ht="30" customHeight="1" x14ac:dyDescent="0.25">
      <c r="A1917" s="3">
        <v>1915</v>
      </c>
      <c r="B1917" s="37" t="s">
        <v>3969</v>
      </c>
      <c r="C1917" s="37" t="s">
        <v>3948</v>
      </c>
      <c r="D1917" s="6">
        <v>10</v>
      </c>
      <c r="E1917" s="6" t="s">
        <v>19</v>
      </c>
      <c r="F1917" s="6" t="s">
        <v>3970</v>
      </c>
      <c r="G1917" s="15" t="s">
        <v>3352</v>
      </c>
      <c r="H1917" s="22">
        <v>42823</v>
      </c>
      <c r="I1917" s="23">
        <v>5550</v>
      </c>
      <c r="J1917" s="16" t="s">
        <v>22</v>
      </c>
      <c r="K1917" s="16" t="s">
        <v>22</v>
      </c>
      <c r="L1917" s="16" t="s">
        <v>22</v>
      </c>
      <c r="M1917" s="16" t="s">
        <v>22</v>
      </c>
      <c r="N1917" s="16" t="s">
        <v>22</v>
      </c>
      <c r="O1917" s="16" t="s">
        <v>22</v>
      </c>
      <c r="P1917" s="16" t="s">
        <v>22</v>
      </c>
      <c r="Q1917" s="16"/>
      <c r="R1917" s="6" t="s">
        <v>23</v>
      </c>
      <c r="S1917" s="6">
        <v>1892229347</v>
      </c>
      <c r="T1917" s="6" t="s">
        <v>30</v>
      </c>
    </row>
    <row r="1918" spans="1:20" s="65" customFormat="1" ht="30" customHeight="1" x14ac:dyDescent="0.25">
      <c r="A1918" s="3">
        <v>1916</v>
      </c>
      <c r="B1918" s="37" t="s">
        <v>3971</v>
      </c>
      <c r="C1918" s="37" t="s">
        <v>3948</v>
      </c>
      <c r="D1918" s="6">
        <v>13</v>
      </c>
      <c r="E1918" s="6" t="s">
        <v>19</v>
      </c>
      <c r="F1918" s="6" t="s">
        <v>66</v>
      </c>
      <c r="G1918" s="15" t="s">
        <v>3352</v>
      </c>
      <c r="H1918" s="22">
        <v>42823</v>
      </c>
      <c r="I1918" s="23">
        <v>5550</v>
      </c>
      <c r="J1918" s="16" t="s">
        <v>22</v>
      </c>
      <c r="K1918" s="16" t="s">
        <v>22</v>
      </c>
      <c r="L1918" s="16" t="s">
        <v>22</v>
      </c>
      <c r="M1918" s="16" t="s">
        <v>22</v>
      </c>
      <c r="N1918" s="16" t="s">
        <v>22</v>
      </c>
      <c r="O1918" s="16" t="s">
        <v>22</v>
      </c>
      <c r="P1918" s="16" t="s">
        <v>22</v>
      </c>
      <c r="Q1918" s="16"/>
      <c r="R1918" s="6" t="s">
        <v>23</v>
      </c>
      <c r="S1918" s="6">
        <v>1892229347</v>
      </c>
      <c r="T1918" s="6" t="s">
        <v>30</v>
      </c>
    </row>
    <row r="1919" spans="1:20" s="65" customFormat="1" ht="30" customHeight="1" x14ac:dyDescent="0.25">
      <c r="A1919" s="3">
        <v>1917</v>
      </c>
      <c r="B1919" s="37" t="s">
        <v>3972</v>
      </c>
      <c r="C1919" s="37" t="s">
        <v>3948</v>
      </c>
      <c r="D1919" s="6">
        <v>15</v>
      </c>
      <c r="E1919" s="6" t="s">
        <v>19</v>
      </c>
      <c r="F1919" s="6" t="s">
        <v>66</v>
      </c>
      <c r="G1919" s="15" t="s">
        <v>3352</v>
      </c>
      <c r="H1919" s="22">
        <v>42823</v>
      </c>
      <c r="I1919" s="23">
        <v>5550</v>
      </c>
      <c r="J1919" s="16" t="s">
        <v>22</v>
      </c>
      <c r="K1919" s="16" t="s">
        <v>22</v>
      </c>
      <c r="L1919" s="16" t="s">
        <v>22</v>
      </c>
      <c r="M1919" s="16" t="s">
        <v>22</v>
      </c>
      <c r="N1919" s="16" t="s">
        <v>22</v>
      </c>
      <c r="O1919" s="16" t="s">
        <v>22</v>
      </c>
      <c r="P1919" s="16" t="s">
        <v>22</v>
      </c>
      <c r="Q1919" s="16"/>
      <c r="R1919" s="6" t="s">
        <v>23</v>
      </c>
      <c r="S1919" s="6">
        <v>1892229347</v>
      </c>
      <c r="T1919" s="6" t="s">
        <v>30</v>
      </c>
    </row>
    <row r="1920" spans="1:20" s="65" customFormat="1" ht="30" customHeight="1" x14ac:dyDescent="0.25">
      <c r="A1920" s="3">
        <v>1918</v>
      </c>
      <c r="B1920" s="37" t="s">
        <v>3973</v>
      </c>
      <c r="C1920" s="37" t="s">
        <v>3948</v>
      </c>
      <c r="D1920" s="6">
        <v>5</v>
      </c>
      <c r="E1920" s="6" t="s">
        <v>19</v>
      </c>
      <c r="F1920" s="6" t="s">
        <v>49</v>
      </c>
      <c r="G1920" s="15" t="s">
        <v>3352</v>
      </c>
      <c r="H1920" s="22">
        <v>42823</v>
      </c>
      <c r="I1920" s="23">
        <v>5550</v>
      </c>
      <c r="J1920" s="16" t="s">
        <v>22</v>
      </c>
      <c r="K1920" s="16" t="s">
        <v>22</v>
      </c>
      <c r="L1920" s="16" t="s">
        <v>22</v>
      </c>
      <c r="M1920" s="16" t="s">
        <v>22</v>
      </c>
      <c r="N1920" s="16" t="s">
        <v>22</v>
      </c>
      <c r="O1920" s="16" t="s">
        <v>22</v>
      </c>
      <c r="P1920" s="16" t="s">
        <v>22</v>
      </c>
      <c r="Q1920" s="16"/>
      <c r="R1920" s="6" t="s">
        <v>36</v>
      </c>
      <c r="S1920" s="6">
        <v>1892229347</v>
      </c>
      <c r="T1920" s="6" t="s">
        <v>30</v>
      </c>
    </row>
    <row r="1921" spans="1:20" s="65" customFormat="1" ht="30" customHeight="1" x14ac:dyDescent="0.25">
      <c r="A1921" s="3">
        <v>1919</v>
      </c>
      <c r="B1921" s="37" t="s">
        <v>3974</v>
      </c>
      <c r="C1921" s="37" t="s">
        <v>3948</v>
      </c>
      <c r="D1921" s="6">
        <v>20</v>
      </c>
      <c r="E1921" s="6" t="s">
        <v>19</v>
      </c>
      <c r="F1921" s="6" t="s">
        <v>102</v>
      </c>
      <c r="G1921" s="15" t="s">
        <v>3352</v>
      </c>
      <c r="H1921" s="22">
        <v>42823</v>
      </c>
      <c r="I1921" s="23">
        <v>5550</v>
      </c>
      <c r="J1921" s="16" t="s">
        <v>22</v>
      </c>
      <c r="K1921" s="16" t="s">
        <v>22</v>
      </c>
      <c r="L1921" s="16" t="s">
        <v>22</v>
      </c>
      <c r="M1921" s="16" t="s">
        <v>22</v>
      </c>
      <c r="N1921" s="16" t="s">
        <v>22</v>
      </c>
      <c r="O1921" s="16" t="s">
        <v>22</v>
      </c>
      <c r="P1921" s="16" t="s">
        <v>22</v>
      </c>
      <c r="Q1921" s="16"/>
      <c r="R1921" s="6" t="s">
        <v>23</v>
      </c>
      <c r="S1921" s="6">
        <v>1892229347</v>
      </c>
      <c r="T1921" s="6" t="s">
        <v>30</v>
      </c>
    </row>
    <row r="1922" spans="1:20" s="65" customFormat="1" ht="30" customHeight="1" x14ac:dyDescent="0.25">
      <c r="A1922" s="3">
        <v>1920</v>
      </c>
      <c r="B1922" s="37" t="s">
        <v>3975</v>
      </c>
      <c r="C1922" s="37" t="s">
        <v>3948</v>
      </c>
      <c r="D1922" s="6">
        <v>13</v>
      </c>
      <c r="E1922" s="6" t="s">
        <v>33</v>
      </c>
      <c r="F1922" s="6" t="s">
        <v>49</v>
      </c>
      <c r="G1922" s="15" t="s">
        <v>3352</v>
      </c>
      <c r="H1922" s="22">
        <v>42823</v>
      </c>
      <c r="I1922" s="23">
        <v>5550</v>
      </c>
      <c r="J1922" s="16" t="s">
        <v>22</v>
      </c>
      <c r="K1922" s="16" t="s">
        <v>22</v>
      </c>
      <c r="L1922" s="16" t="s">
        <v>22</v>
      </c>
      <c r="M1922" s="16" t="s">
        <v>22</v>
      </c>
      <c r="N1922" s="16" t="s">
        <v>22</v>
      </c>
      <c r="O1922" s="16" t="s">
        <v>22</v>
      </c>
      <c r="P1922" s="16" t="s">
        <v>22</v>
      </c>
      <c r="Q1922" s="16"/>
      <c r="R1922" s="6" t="s">
        <v>23</v>
      </c>
      <c r="S1922" s="6">
        <v>1892229347</v>
      </c>
      <c r="T1922" s="6" t="s">
        <v>30</v>
      </c>
    </row>
    <row r="1923" spans="1:20" s="65" customFormat="1" ht="30" customHeight="1" x14ac:dyDescent="0.25">
      <c r="A1923" s="3">
        <v>1921</v>
      </c>
      <c r="B1923" s="37" t="s">
        <v>3976</v>
      </c>
      <c r="C1923" s="37" t="s">
        <v>3948</v>
      </c>
      <c r="D1923" s="6">
        <v>10</v>
      </c>
      <c r="E1923" s="6" t="s">
        <v>19</v>
      </c>
      <c r="F1923" s="6" t="s">
        <v>49</v>
      </c>
      <c r="G1923" s="15" t="s">
        <v>3352</v>
      </c>
      <c r="H1923" s="22">
        <v>42823</v>
      </c>
      <c r="I1923" s="23">
        <v>5550</v>
      </c>
      <c r="J1923" s="16" t="s">
        <v>22</v>
      </c>
      <c r="K1923" s="16" t="s">
        <v>22</v>
      </c>
      <c r="L1923" s="16" t="s">
        <v>22</v>
      </c>
      <c r="M1923" s="16" t="s">
        <v>22</v>
      </c>
      <c r="N1923" s="16" t="s">
        <v>22</v>
      </c>
      <c r="O1923" s="16" t="s">
        <v>22</v>
      </c>
      <c r="P1923" s="16" t="s">
        <v>22</v>
      </c>
      <c r="Q1923" s="16"/>
      <c r="R1923" s="6" t="s">
        <v>23</v>
      </c>
      <c r="S1923" s="6">
        <v>1892229347</v>
      </c>
      <c r="T1923" s="6" t="s">
        <v>30</v>
      </c>
    </row>
    <row r="1924" spans="1:20" s="65" customFormat="1" ht="30" customHeight="1" x14ac:dyDescent="0.25">
      <c r="A1924" s="3">
        <v>1922</v>
      </c>
      <c r="B1924" s="37" t="s">
        <v>3977</v>
      </c>
      <c r="C1924" s="37" t="s">
        <v>3948</v>
      </c>
      <c r="D1924" s="6">
        <v>7</v>
      </c>
      <c r="E1924" s="6" t="s">
        <v>33</v>
      </c>
      <c r="F1924" s="6" t="s">
        <v>49</v>
      </c>
      <c r="G1924" s="15" t="s">
        <v>3352</v>
      </c>
      <c r="H1924" s="22">
        <v>42823</v>
      </c>
      <c r="I1924" s="23">
        <v>5550</v>
      </c>
      <c r="J1924" s="16" t="s">
        <v>22</v>
      </c>
      <c r="K1924" s="16" t="s">
        <v>22</v>
      </c>
      <c r="L1924" s="16" t="s">
        <v>22</v>
      </c>
      <c r="M1924" s="16" t="s">
        <v>22</v>
      </c>
      <c r="N1924" s="16" t="s">
        <v>22</v>
      </c>
      <c r="O1924" s="16" t="s">
        <v>22</v>
      </c>
      <c r="P1924" s="16" t="s">
        <v>22</v>
      </c>
      <c r="Q1924" s="16"/>
      <c r="R1924" s="6" t="s">
        <v>23</v>
      </c>
      <c r="S1924" s="6">
        <v>1892229347</v>
      </c>
      <c r="T1924" s="6" t="s">
        <v>30</v>
      </c>
    </row>
    <row r="1925" spans="1:20" s="65" customFormat="1" ht="30" customHeight="1" x14ac:dyDescent="0.25">
      <c r="A1925" s="3">
        <v>1923</v>
      </c>
      <c r="B1925" s="37" t="s">
        <v>3978</v>
      </c>
      <c r="C1925" s="37" t="s">
        <v>3948</v>
      </c>
      <c r="D1925" s="6">
        <v>8</v>
      </c>
      <c r="E1925" s="6" t="s">
        <v>19</v>
      </c>
      <c r="F1925" s="6" t="s">
        <v>102</v>
      </c>
      <c r="G1925" s="15" t="s">
        <v>3352</v>
      </c>
      <c r="H1925" s="22">
        <v>42823</v>
      </c>
      <c r="I1925" s="23">
        <v>5550</v>
      </c>
      <c r="J1925" s="16" t="s">
        <v>22</v>
      </c>
      <c r="K1925" s="16" t="s">
        <v>22</v>
      </c>
      <c r="L1925" s="16" t="s">
        <v>22</v>
      </c>
      <c r="M1925" s="16" t="s">
        <v>22</v>
      </c>
      <c r="N1925" s="16" t="s">
        <v>22</v>
      </c>
      <c r="O1925" s="16" t="s">
        <v>22</v>
      </c>
      <c r="P1925" s="16" t="s">
        <v>22</v>
      </c>
      <c r="Q1925" s="16"/>
      <c r="R1925" s="6" t="s">
        <v>23</v>
      </c>
      <c r="S1925" s="6">
        <v>1892229347</v>
      </c>
      <c r="T1925" s="6" t="s">
        <v>30</v>
      </c>
    </row>
    <row r="1926" spans="1:20" s="65" customFormat="1" ht="30" customHeight="1" x14ac:dyDescent="0.25">
      <c r="A1926" s="3">
        <v>1924</v>
      </c>
      <c r="B1926" s="37" t="s">
        <v>3979</v>
      </c>
      <c r="C1926" s="37" t="s">
        <v>3948</v>
      </c>
      <c r="D1926" s="6">
        <v>12</v>
      </c>
      <c r="E1926" s="6" t="s">
        <v>19</v>
      </c>
      <c r="F1926" s="6" t="s">
        <v>164</v>
      </c>
      <c r="G1926" s="15" t="s">
        <v>3352</v>
      </c>
      <c r="H1926" s="22">
        <v>42823</v>
      </c>
      <c r="I1926" s="23">
        <v>5550</v>
      </c>
      <c r="J1926" s="16" t="s">
        <v>22</v>
      </c>
      <c r="K1926" s="16" t="s">
        <v>22</v>
      </c>
      <c r="L1926" s="16" t="s">
        <v>22</v>
      </c>
      <c r="M1926" s="16" t="s">
        <v>22</v>
      </c>
      <c r="N1926" s="16" t="s">
        <v>22</v>
      </c>
      <c r="O1926" s="16" t="s">
        <v>22</v>
      </c>
      <c r="P1926" s="16" t="s">
        <v>22</v>
      </c>
      <c r="Q1926" s="16"/>
      <c r="R1926" s="6" t="s">
        <v>23</v>
      </c>
      <c r="S1926" s="6">
        <v>1892229347</v>
      </c>
      <c r="T1926" s="6" t="s">
        <v>30</v>
      </c>
    </row>
    <row r="1927" spans="1:20" s="65" customFormat="1" ht="30" customHeight="1" x14ac:dyDescent="0.25">
      <c r="A1927" s="3">
        <v>1925</v>
      </c>
      <c r="B1927" s="37" t="s">
        <v>3980</v>
      </c>
      <c r="C1927" s="37" t="s">
        <v>3948</v>
      </c>
      <c r="D1927" s="6">
        <v>8</v>
      </c>
      <c r="E1927" s="6" t="s">
        <v>33</v>
      </c>
      <c r="F1927" s="6" t="s">
        <v>3601</v>
      </c>
      <c r="G1927" s="15" t="s">
        <v>3352</v>
      </c>
      <c r="H1927" s="22">
        <v>42823</v>
      </c>
      <c r="I1927" s="23">
        <v>5550</v>
      </c>
      <c r="J1927" s="16" t="s">
        <v>22</v>
      </c>
      <c r="K1927" s="16" t="s">
        <v>22</v>
      </c>
      <c r="L1927" s="16" t="s">
        <v>22</v>
      </c>
      <c r="M1927" s="16" t="s">
        <v>22</v>
      </c>
      <c r="N1927" s="16" t="s">
        <v>22</v>
      </c>
      <c r="O1927" s="16" t="s">
        <v>22</v>
      </c>
      <c r="P1927" s="16" t="s">
        <v>22</v>
      </c>
      <c r="Q1927" s="16"/>
      <c r="R1927" s="6" t="s">
        <v>23</v>
      </c>
      <c r="S1927" s="6">
        <v>1892229347</v>
      </c>
      <c r="T1927" s="6" t="s">
        <v>30</v>
      </c>
    </row>
    <row r="1928" spans="1:20" s="65" customFormat="1" ht="30" customHeight="1" x14ac:dyDescent="0.25">
      <c r="A1928" s="3">
        <v>1926</v>
      </c>
      <c r="B1928" s="37" t="s">
        <v>3981</v>
      </c>
      <c r="C1928" s="37" t="s">
        <v>3948</v>
      </c>
      <c r="D1928" s="6">
        <v>4</v>
      </c>
      <c r="E1928" s="6" t="s">
        <v>19</v>
      </c>
      <c r="F1928" s="6" t="s">
        <v>3982</v>
      </c>
      <c r="G1928" s="15" t="s">
        <v>3352</v>
      </c>
      <c r="H1928" s="22">
        <v>42823</v>
      </c>
      <c r="I1928" s="23">
        <v>5550</v>
      </c>
      <c r="J1928" s="16" t="s">
        <v>22</v>
      </c>
      <c r="K1928" s="16" t="s">
        <v>22</v>
      </c>
      <c r="L1928" s="16" t="s">
        <v>22</v>
      </c>
      <c r="M1928" s="16" t="s">
        <v>22</v>
      </c>
      <c r="N1928" s="16" t="s">
        <v>22</v>
      </c>
      <c r="O1928" s="16" t="s">
        <v>22</v>
      </c>
      <c r="P1928" s="16" t="s">
        <v>22</v>
      </c>
      <c r="Q1928" s="16"/>
      <c r="R1928" s="6" t="s">
        <v>23</v>
      </c>
      <c r="S1928" s="6">
        <v>1892229347</v>
      </c>
      <c r="T1928" s="6" t="s">
        <v>30</v>
      </c>
    </row>
    <row r="1929" spans="1:20" s="65" customFormat="1" ht="30" customHeight="1" x14ac:dyDescent="0.25">
      <c r="A1929" s="3">
        <v>1927</v>
      </c>
      <c r="B1929" s="37" t="s">
        <v>3983</v>
      </c>
      <c r="C1929" s="37" t="s">
        <v>3948</v>
      </c>
      <c r="D1929" s="6">
        <v>12</v>
      </c>
      <c r="E1929" s="6" t="s">
        <v>33</v>
      </c>
      <c r="F1929" s="6" t="s">
        <v>66</v>
      </c>
      <c r="G1929" s="15" t="s">
        <v>3352</v>
      </c>
      <c r="H1929" s="22">
        <v>42823</v>
      </c>
      <c r="I1929" s="23">
        <v>5550</v>
      </c>
      <c r="J1929" s="16" t="s">
        <v>22</v>
      </c>
      <c r="K1929" s="16" t="s">
        <v>22</v>
      </c>
      <c r="L1929" s="16" t="s">
        <v>22</v>
      </c>
      <c r="M1929" s="16" t="s">
        <v>22</v>
      </c>
      <c r="N1929" s="16" t="s">
        <v>22</v>
      </c>
      <c r="O1929" s="16" t="s">
        <v>22</v>
      </c>
      <c r="P1929" s="16" t="s">
        <v>22</v>
      </c>
      <c r="Q1929" s="16"/>
      <c r="R1929" s="6" t="s">
        <v>23</v>
      </c>
      <c r="S1929" s="6">
        <v>1892229347</v>
      </c>
      <c r="T1929" s="6" t="s">
        <v>30</v>
      </c>
    </row>
    <row r="1930" spans="1:20" s="65" customFormat="1" ht="30" customHeight="1" x14ac:dyDescent="0.25">
      <c r="A1930" s="3">
        <v>1928</v>
      </c>
      <c r="B1930" s="37" t="s">
        <v>3984</v>
      </c>
      <c r="C1930" s="37" t="s">
        <v>3948</v>
      </c>
      <c r="D1930" s="6">
        <v>4</v>
      </c>
      <c r="E1930" s="6" t="s">
        <v>33</v>
      </c>
      <c r="F1930" s="6" t="s">
        <v>49</v>
      </c>
      <c r="G1930" s="15" t="s">
        <v>3352</v>
      </c>
      <c r="H1930" s="22">
        <v>42823</v>
      </c>
      <c r="I1930" s="23">
        <v>5550</v>
      </c>
      <c r="J1930" s="16" t="s">
        <v>22</v>
      </c>
      <c r="K1930" s="16" t="s">
        <v>22</v>
      </c>
      <c r="L1930" s="16" t="s">
        <v>22</v>
      </c>
      <c r="M1930" s="16" t="s">
        <v>22</v>
      </c>
      <c r="N1930" s="16" t="s">
        <v>22</v>
      </c>
      <c r="O1930" s="16" t="s">
        <v>22</v>
      </c>
      <c r="P1930" s="16" t="s">
        <v>22</v>
      </c>
      <c r="Q1930" s="16"/>
      <c r="R1930" s="6" t="s">
        <v>23</v>
      </c>
      <c r="S1930" s="6">
        <v>1892229347</v>
      </c>
      <c r="T1930" s="6" t="s">
        <v>30</v>
      </c>
    </row>
    <row r="1931" spans="1:20" s="65" customFormat="1" ht="30" customHeight="1" x14ac:dyDescent="0.25">
      <c r="A1931" s="3">
        <v>1929</v>
      </c>
      <c r="B1931" s="37" t="s">
        <v>3985</v>
      </c>
      <c r="C1931" s="37" t="s">
        <v>3948</v>
      </c>
      <c r="D1931" s="6">
        <v>4</v>
      </c>
      <c r="E1931" s="6" t="s">
        <v>33</v>
      </c>
      <c r="F1931" s="6" t="s">
        <v>306</v>
      </c>
      <c r="G1931" s="15" t="s">
        <v>3352</v>
      </c>
      <c r="H1931" s="22">
        <v>42823</v>
      </c>
      <c r="I1931" s="23">
        <v>5550</v>
      </c>
      <c r="J1931" s="16" t="s">
        <v>22</v>
      </c>
      <c r="K1931" s="16" t="s">
        <v>22</v>
      </c>
      <c r="L1931" s="16" t="s">
        <v>22</v>
      </c>
      <c r="M1931" s="16" t="s">
        <v>22</v>
      </c>
      <c r="N1931" s="16" t="s">
        <v>22</v>
      </c>
      <c r="O1931" s="16" t="s">
        <v>22</v>
      </c>
      <c r="P1931" s="16" t="s">
        <v>22</v>
      </c>
      <c r="Q1931" s="16"/>
      <c r="R1931" s="6" t="s">
        <v>23</v>
      </c>
      <c r="S1931" s="6">
        <v>1892229347</v>
      </c>
      <c r="T1931" s="6" t="s">
        <v>30</v>
      </c>
    </row>
    <row r="1932" spans="1:20" s="65" customFormat="1" ht="30" customHeight="1" x14ac:dyDescent="0.25">
      <c r="A1932" s="3">
        <v>1930</v>
      </c>
      <c r="B1932" s="37" t="s">
        <v>3986</v>
      </c>
      <c r="C1932" s="37" t="s">
        <v>3948</v>
      </c>
      <c r="D1932" s="6">
        <v>12</v>
      </c>
      <c r="E1932" s="6" t="s">
        <v>19</v>
      </c>
      <c r="F1932" s="6" t="s">
        <v>102</v>
      </c>
      <c r="G1932" s="15" t="s">
        <v>3352</v>
      </c>
      <c r="H1932" s="22">
        <v>42823</v>
      </c>
      <c r="I1932" s="23">
        <v>5550</v>
      </c>
      <c r="J1932" s="16" t="s">
        <v>22</v>
      </c>
      <c r="K1932" s="16" t="s">
        <v>22</v>
      </c>
      <c r="L1932" s="16" t="s">
        <v>22</v>
      </c>
      <c r="M1932" s="16" t="s">
        <v>22</v>
      </c>
      <c r="N1932" s="16" t="s">
        <v>22</v>
      </c>
      <c r="O1932" s="16" t="s">
        <v>22</v>
      </c>
      <c r="P1932" s="16" t="s">
        <v>22</v>
      </c>
      <c r="Q1932" s="16"/>
      <c r="R1932" s="6" t="s">
        <v>23</v>
      </c>
      <c r="S1932" s="6">
        <v>1892229347</v>
      </c>
      <c r="T1932" s="6" t="s">
        <v>30</v>
      </c>
    </row>
    <row r="1933" spans="1:20" s="65" customFormat="1" ht="30" customHeight="1" x14ac:dyDescent="0.25">
      <c r="A1933" s="3">
        <v>1931</v>
      </c>
      <c r="B1933" s="37" t="s">
        <v>3987</v>
      </c>
      <c r="C1933" s="37" t="s">
        <v>3948</v>
      </c>
      <c r="D1933" s="6">
        <v>14</v>
      </c>
      <c r="E1933" s="6" t="s">
        <v>19</v>
      </c>
      <c r="F1933" s="6" t="s">
        <v>49</v>
      </c>
      <c r="G1933" s="15" t="s">
        <v>3352</v>
      </c>
      <c r="H1933" s="22">
        <v>42823</v>
      </c>
      <c r="I1933" s="23">
        <v>5550</v>
      </c>
      <c r="J1933" s="16" t="s">
        <v>22</v>
      </c>
      <c r="K1933" s="16" t="s">
        <v>22</v>
      </c>
      <c r="L1933" s="16" t="s">
        <v>22</v>
      </c>
      <c r="M1933" s="16" t="s">
        <v>22</v>
      </c>
      <c r="N1933" s="16" t="s">
        <v>22</v>
      </c>
      <c r="O1933" s="16" t="s">
        <v>22</v>
      </c>
      <c r="P1933" s="16" t="s">
        <v>22</v>
      </c>
      <c r="Q1933" s="16"/>
      <c r="R1933" s="6" t="s">
        <v>23</v>
      </c>
      <c r="S1933" s="6">
        <v>1892229347</v>
      </c>
      <c r="T1933" s="6" t="s">
        <v>30</v>
      </c>
    </row>
    <row r="1934" spans="1:20" s="65" customFormat="1" ht="30" customHeight="1" x14ac:dyDescent="0.25">
      <c r="A1934" s="3">
        <v>1932</v>
      </c>
      <c r="B1934" s="37" t="s">
        <v>3988</v>
      </c>
      <c r="C1934" s="37" t="s">
        <v>3948</v>
      </c>
      <c r="D1934" s="6">
        <v>6</v>
      </c>
      <c r="E1934" s="6" t="s">
        <v>19</v>
      </c>
      <c r="F1934" s="6" t="s">
        <v>49</v>
      </c>
      <c r="G1934" s="15" t="s">
        <v>3352</v>
      </c>
      <c r="H1934" s="22">
        <v>42823</v>
      </c>
      <c r="I1934" s="23">
        <v>5550</v>
      </c>
      <c r="J1934" s="16" t="s">
        <v>22</v>
      </c>
      <c r="K1934" s="16" t="s">
        <v>22</v>
      </c>
      <c r="L1934" s="16" t="s">
        <v>22</v>
      </c>
      <c r="M1934" s="16" t="s">
        <v>22</v>
      </c>
      <c r="N1934" s="16" t="s">
        <v>22</v>
      </c>
      <c r="O1934" s="16" t="s">
        <v>22</v>
      </c>
      <c r="P1934" s="16" t="s">
        <v>22</v>
      </c>
      <c r="Q1934" s="16"/>
      <c r="R1934" s="6" t="s">
        <v>36</v>
      </c>
      <c r="S1934" s="6">
        <v>1892229347</v>
      </c>
      <c r="T1934" s="6" t="s">
        <v>30</v>
      </c>
    </row>
    <row r="1935" spans="1:20" s="65" customFormat="1" ht="30" customHeight="1" x14ac:dyDescent="0.25">
      <c r="A1935" s="3">
        <v>1933</v>
      </c>
      <c r="B1935" s="37" t="s">
        <v>3989</v>
      </c>
      <c r="C1935" s="37" t="s">
        <v>3948</v>
      </c>
      <c r="D1935" s="6">
        <v>7</v>
      </c>
      <c r="E1935" s="6" t="s">
        <v>19</v>
      </c>
      <c r="F1935" s="6" t="s">
        <v>49</v>
      </c>
      <c r="G1935" s="15" t="s">
        <v>35</v>
      </c>
      <c r="H1935" s="22">
        <v>42823</v>
      </c>
      <c r="I1935" s="23">
        <v>6900</v>
      </c>
      <c r="J1935" s="16" t="s">
        <v>22</v>
      </c>
      <c r="K1935" s="16" t="s">
        <v>22</v>
      </c>
      <c r="L1935" s="16" t="s">
        <v>22</v>
      </c>
      <c r="M1935" s="16" t="s">
        <v>22</v>
      </c>
      <c r="N1935" s="16" t="s">
        <v>22</v>
      </c>
      <c r="O1935" s="16" t="s">
        <v>22</v>
      </c>
      <c r="P1935" s="16" t="s">
        <v>22</v>
      </c>
      <c r="Q1935" s="16"/>
      <c r="R1935" s="6" t="s">
        <v>23</v>
      </c>
      <c r="S1935" s="6">
        <v>1892229347</v>
      </c>
      <c r="T1935" s="6" t="s">
        <v>30</v>
      </c>
    </row>
    <row r="1936" spans="1:20" s="38" customFormat="1" ht="30" customHeight="1" x14ac:dyDescent="0.25">
      <c r="A1936" s="3">
        <v>1934</v>
      </c>
      <c r="B1936" s="34" t="s">
        <v>3603</v>
      </c>
      <c r="C1936" s="34" t="s">
        <v>3604</v>
      </c>
      <c r="D1936" s="33">
        <v>1</v>
      </c>
      <c r="E1936" s="33" t="s">
        <v>19</v>
      </c>
      <c r="F1936" s="33" t="s">
        <v>99</v>
      </c>
      <c r="G1936" s="7" t="s">
        <v>3741</v>
      </c>
      <c r="H1936" s="42">
        <v>42795</v>
      </c>
      <c r="I1936" s="26">
        <f>782+568</f>
        <v>1350</v>
      </c>
      <c r="J1936" s="8" t="s">
        <v>22</v>
      </c>
      <c r="K1936" s="8" t="s">
        <v>22</v>
      </c>
      <c r="L1936" s="8" t="s">
        <v>22</v>
      </c>
      <c r="M1936" s="8" t="s">
        <v>22</v>
      </c>
      <c r="N1936" s="8" t="s">
        <v>22</v>
      </c>
      <c r="O1936" s="8" t="s">
        <v>22</v>
      </c>
      <c r="P1936" s="8" t="s">
        <v>22</v>
      </c>
      <c r="Q1936" s="8" t="s">
        <v>22</v>
      </c>
      <c r="R1936" s="33" t="s">
        <v>23</v>
      </c>
      <c r="S1936" s="33">
        <v>9882733879</v>
      </c>
      <c r="T1936" s="33" t="s">
        <v>30</v>
      </c>
    </row>
    <row r="1937" spans="1:20" s="38" customFormat="1" ht="30" customHeight="1" x14ac:dyDescent="0.25">
      <c r="A1937" s="3">
        <v>1935</v>
      </c>
      <c r="B1937" s="34" t="s">
        <v>3605</v>
      </c>
      <c r="C1937" s="34" t="s">
        <v>3606</v>
      </c>
      <c r="D1937" s="33">
        <v>50</v>
      </c>
      <c r="E1937" s="33" t="s">
        <v>19</v>
      </c>
      <c r="F1937" s="33" t="s">
        <v>49</v>
      </c>
      <c r="G1937" s="7" t="s">
        <v>115</v>
      </c>
      <c r="H1937" s="42">
        <v>42795</v>
      </c>
      <c r="I1937" s="26">
        <f>994*2</f>
        <v>1988</v>
      </c>
      <c r="J1937" s="8" t="s">
        <v>22</v>
      </c>
      <c r="K1937" s="8" t="s">
        <v>22</v>
      </c>
      <c r="L1937" s="8" t="s">
        <v>22</v>
      </c>
      <c r="M1937" s="8" t="s">
        <v>22</v>
      </c>
      <c r="N1937" s="8" t="s">
        <v>22</v>
      </c>
      <c r="O1937" s="8" t="s">
        <v>22</v>
      </c>
      <c r="P1937" s="8" t="s">
        <v>22</v>
      </c>
      <c r="Q1937" s="8" t="s">
        <v>22</v>
      </c>
      <c r="R1937" s="33" t="s">
        <v>36</v>
      </c>
      <c r="S1937" s="33">
        <v>9805034175</v>
      </c>
      <c r="T1937" s="33" t="s">
        <v>30</v>
      </c>
    </row>
    <row r="1938" spans="1:20" s="38" customFormat="1" ht="30" customHeight="1" x14ac:dyDescent="0.25">
      <c r="A1938" s="3">
        <v>1936</v>
      </c>
      <c r="B1938" s="34" t="s">
        <v>3607</v>
      </c>
      <c r="C1938" s="34" t="s">
        <v>3608</v>
      </c>
      <c r="D1938" s="33">
        <v>66</v>
      </c>
      <c r="E1938" s="33" t="s">
        <v>33</v>
      </c>
      <c r="F1938" s="33" t="s">
        <v>77</v>
      </c>
      <c r="G1938" s="7" t="s">
        <v>149</v>
      </c>
      <c r="H1938" s="42">
        <v>42795</v>
      </c>
      <c r="I1938" s="26">
        <v>3422</v>
      </c>
      <c r="J1938" s="8" t="s">
        <v>22</v>
      </c>
      <c r="K1938" s="8" t="s">
        <v>22</v>
      </c>
      <c r="L1938" s="8" t="s">
        <v>22</v>
      </c>
      <c r="M1938" s="8" t="s">
        <v>22</v>
      </c>
      <c r="N1938" s="8" t="s">
        <v>22</v>
      </c>
      <c r="O1938" s="8" t="s">
        <v>22</v>
      </c>
      <c r="P1938" s="8" t="s">
        <v>22</v>
      </c>
      <c r="Q1938" s="8" t="s">
        <v>22</v>
      </c>
      <c r="R1938" s="33" t="s">
        <v>23</v>
      </c>
      <c r="S1938" s="33">
        <v>9625963430</v>
      </c>
      <c r="T1938" s="33" t="s">
        <v>30</v>
      </c>
    </row>
    <row r="1939" spans="1:20" s="38" customFormat="1" ht="30" customHeight="1" x14ac:dyDescent="0.25">
      <c r="A1939" s="3">
        <v>1937</v>
      </c>
      <c r="B1939" s="34" t="s">
        <v>1343</v>
      </c>
      <c r="C1939" s="34" t="s">
        <v>3609</v>
      </c>
      <c r="D1939" s="33">
        <v>34</v>
      </c>
      <c r="E1939" s="33" t="s">
        <v>19</v>
      </c>
      <c r="F1939" s="33" t="s">
        <v>455</v>
      </c>
      <c r="G1939" s="7" t="s">
        <v>109</v>
      </c>
      <c r="H1939" s="42">
        <v>42795</v>
      </c>
      <c r="I1939" s="26">
        <v>420</v>
      </c>
      <c r="J1939" s="8" t="s">
        <v>22</v>
      </c>
      <c r="K1939" s="8" t="s">
        <v>22</v>
      </c>
      <c r="L1939" s="8" t="s">
        <v>22</v>
      </c>
      <c r="M1939" s="8" t="s">
        <v>22</v>
      </c>
      <c r="N1939" s="8" t="s">
        <v>22</v>
      </c>
      <c r="O1939" s="8" t="s">
        <v>22</v>
      </c>
      <c r="P1939" s="8" t="s">
        <v>22</v>
      </c>
      <c r="Q1939" s="8" t="s">
        <v>22</v>
      </c>
      <c r="R1939" s="33" t="s">
        <v>23</v>
      </c>
      <c r="S1939" s="33">
        <v>9857694000</v>
      </c>
      <c r="T1939" s="33" t="s">
        <v>30</v>
      </c>
    </row>
    <row r="1940" spans="1:20" s="38" customFormat="1" ht="30" customHeight="1" x14ac:dyDescent="0.25">
      <c r="A1940" s="3">
        <v>1938</v>
      </c>
      <c r="B1940" s="34" t="s">
        <v>3693</v>
      </c>
      <c r="C1940" s="34" t="s">
        <v>3694</v>
      </c>
      <c r="D1940" s="33">
        <v>66</v>
      </c>
      <c r="E1940" s="33" t="s">
        <v>19</v>
      </c>
      <c r="F1940" s="33" t="s">
        <v>135</v>
      </c>
      <c r="G1940" s="7" t="s">
        <v>695</v>
      </c>
      <c r="H1940" s="42">
        <v>42797</v>
      </c>
      <c r="I1940" s="26">
        <f>875+420</f>
        <v>1295</v>
      </c>
      <c r="J1940" s="8" t="s">
        <v>22</v>
      </c>
      <c r="K1940" s="8" t="s">
        <v>22</v>
      </c>
      <c r="L1940" s="8" t="s">
        <v>22</v>
      </c>
      <c r="M1940" s="8" t="s">
        <v>22</v>
      </c>
      <c r="N1940" s="8" t="s">
        <v>22</v>
      </c>
      <c r="O1940" s="8" t="s">
        <v>22</v>
      </c>
      <c r="P1940" s="8" t="s">
        <v>22</v>
      </c>
      <c r="Q1940" s="8" t="s">
        <v>22</v>
      </c>
      <c r="R1940" s="33" t="s">
        <v>23</v>
      </c>
      <c r="S1940" s="33">
        <v>9805087202</v>
      </c>
      <c r="T1940" s="33" t="s">
        <v>25</v>
      </c>
    </row>
    <row r="1941" spans="1:20" s="38" customFormat="1" ht="30" customHeight="1" x14ac:dyDescent="0.25">
      <c r="A1941" s="3">
        <v>1939</v>
      </c>
      <c r="B1941" s="34" t="s">
        <v>3695</v>
      </c>
      <c r="C1941" s="34" t="s">
        <v>3696</v>
      </c>
      <c r="D1941" s="33">
        <v>74</v>
      </c>
      <c r="E1941" s="33" t="s">
        <v>19</v>
      </c>
      <c r="F1941" s="33" t="s">
        <v>66</v>
      </c>
      <c r="G1941" s="7" t="s">
        <v>695</v>
      </c>
      <c r="H1941" s="42">
        <v>42797</v>
      </c>
      <c r="I1941" s="26">
        <f>875+420</f>
        <v>1295</v>
      </c>
      <c r="J1941" s="8" t="s">
        <v>22</v>
      </c>
      <c r="K1941" s="8" t="s">
        <v>22</v>
      </c>
      <c r="L1941" s="8" t="s">
        <v>22</v>
      </c>
      <c r="M1941" s="8" t="s">
        <v>22</v>
      </c>
      <c r="N1941" s="8" t="s">
        <v>22</v>
      </c>
      <c r="O1941" s="8" t="s">
        <v>22</v>
      </c>
      <c r="P1941" s="8" t="s">
        <v>22</v>
      </c>
      <c r="Q1941" s="8" t="s">
        <v>22</v>
      </c>
      <c r="R1941" s="33" t="s">
        <v>36</v>
      </c>
      <c r="S1941" s="33">
        <v>9816341872</v>
      </c>
      <c r="T1941" s="33" t="s">
        <v>25</v>
      </c>
    </row>
    <row r="1942" spans="1:20" s="38" customFormat="1" ht="30" customHeight="1" x14ac:dyDescent="0.25">
      <c r="A1942" s="3">
        <v>1940</v>
      </c>
      <c r="B1942" s="34" t="s">
        <v>3725</v>
      </c>
      <c r="C1942" s="34" t="s">
        <v>3726</v>
      </c>
      <c r="D1942" s="33">
        <v>27</v>
      </c>
      <c r="E1942" s="33" t="s">
        <v>19</v>
      </c>
      <c r="F1942" s="33" t="s">
        <v>306</v>
      </c>
      <c r="G1942" s="20" t="s">
        <v>35</v>
      </c>
      <c r="H1942" s="42">
        <v>42800</v>
      </c>
      <c r="I1942" s="26">
        <v>6900</v>
      </c>
      <c r="J1942" s="8" t="s">
        <v>22</v>
      </c>
      <c r="K1942" s="8" t="s">
        <v>22</v>
      </c>
      <c r="L1942" s="8" t="s">
        <v>22</v>
      </c>
      <c r="M1942" s="8" t="s">
        <v>22</v>
      </c>
      <c r="N1942" s="8" t="s">
        <v>22</v>
      </c>
      <c r="O1942" s="8" t="s">
        <v>22</v>
      </c>
      <c r="P1942" s="8" t="s">
        <v>22</v>
      </c>
      <c r="Q1942" s="8" t="s">
        <v>22</v>
      </c>
      <c r="R1942" s="33" t="s">
        <v>23</v>
      </c>
      <c r="S1942" s="33">
        <v>9882092721</v>
      </c>
      <c r="T1942" s="33" t="s">
        <v>30</v>
      </c>
    </row>
    <row r="1943" spans="1:20" s="38" customFormat="1" ht="30" customHeight="1" x14ac:dyDescent="0.25">
      <c r="A1943" s="3">
        <v>1941</v>
      </c>
      <c r="B1943" s="34" t="s">
        <v>3727</v>
      </c>
      <c r="C1943" s="34" t="s">
        <v>3728</v>
      </c>
      <c r="D1943" s="33">
        <v>90</v>
      </c>
      <c r="E1943" s="33" t="s">
        <v>33</v>
      </c>
      <c r="F1943" s="33" t="s">
        <v>227</v>
      </c>
      <c r="G1943" s="20" t="s">
        <v>35</v>
      </c>
      <c r="H1943" s="42">
        <v>42800</v>
      </c>
      <c r="I1943" s="26">
        <v>6900</v>
      </c>
      <c r="J1943" s="8" t="s">
        <v>22</v>
      </c>
      <c r="K1943" s="8" t="s">
        <v>22</v>
      </c>
      <c r="L1943" s="8" t="s">
        <v>22</v>
      </c>
      <c r="M1943" s="8" t="s">
        <v>22</v>
      </c>
      <c r="N1943" s="8" t="s">
        <v>22</v>
      </c>
      <c r="O1943" s="8" t="s">
        <v>22</v>
      </c>
      <c r="P1943" s="8" t="s">
        <v>22</v>
      </c>
      <c r="Q1943" s="8" t="s">
        <v>22</v>
      </c>
      <c r="R1943" s="33" t="s">
        <v>23</v>
      </c>
      <c r="S1943" s="33">
        <v>9459679378</v>
      </c>
      <c r="T1943" s="33" t="s">
        <v>30</v>
      </c>
    </row>
    <row r="1944" spans="1:20" s="38" customFormat="1" ht="30" customHeight="1" x14ac:dyDescent="0.25">
      <c r="A1944" s="3">
        <v>1942</v>
      </c>
      <c r="B1944" s="34" t="s">
        <v>3729</v>
      </c>
      <c r="C1944" s="34" t="s">
        <v>3730</v>
      </c>
      <c r="D1944" s="33">
        <v>7</v>
      </c>
      <c r="E1944" s="33" t="s">
        <v>19</v>
      </c>
      <c r="F1944" s="33" t="s">
        <v>573</v>
      </c>
      <c r="G1944" s="20" t="s">
        <v>756</v>
      </c>
      <c r="H1944" s="42">
        <v>42800</v>
      </c>
      <c r="I1944" s="26">
        <f>2840*2</f>
        <v>5680</v>
      </c>
      <c r="J1944" s="8" t="s">
        <v>22</v>
      </c>
      <c r="K1944" s="8" t="s">
        <v>22</v>
      </c>
      <c r="L1944" s="8" t="s">
        <v>22</v>
      </c>
      <c r="M1944" s="8" t="s">
        <v>22</v>
      </c>
      <c r="N1944" s="8" t="s">
        <v>22</v>
      </c>
      <c r="O1944" s="8" t="s">
        <v>22</v>
      </c>
      <c r="P1944" s="8" t="s">
        <v>22</v>
      </c>
      <c r="Q1944" s="8" t="s">
        <v>22</v>
      </c>
      <c r="R1944" s="33" t="s">
        <v>36</v>
      </c>
      <c r="S1944" s="33">
        <v>9805889651</v>
      </c>
      <c r="T1944" s="33" t="s">
        <v>25</v>
      </c>
    </row>
    <row r="1945" spans="1:20" s="38" customFormat="1" ht="30" customHeight="1" x14ac:dyDescent="0.25">
      <c r="A1945" s="3">
        <v>1943</v>
      </c>
      <c r="B1945" s="34" t="s">
        <v>3731</v>
      </c>
      <c r="C1945" s="34" t="s">
        <v>3732</v>
      </c>
      <c r="D1945" s="33">
        <v>21</v>
      </c>
      <c r="E1945" s="33" t="s">
        <v>19</v>
      </c>
      <c r="F1945" s="33" t="s">
        <v>197</v>
      </c>
      <c r="G1945" s="20" t="s">
        <v>3733</v>
      </c>
      <c r="H1945" s="42">
        <v>42803</v>
      </c>
      <c r="I1945" s="26">
        <f>3000+86</f>
        <v>3086</v>
      </c>
      <c r="J1945" s="8" t="s">
        <v>22</v>
      </c>
      <c r="K1945" s="8" t="s">
        <v>22</v>
      </c>
      <c r="L1945" s="8" t="s">
        <v>22</v>
      </c>
      <c r="M1945" s="8" t="s">
        <v>22</v>
      </c>
      <c r="N1945" s="8" t="s">
        <v>22</v>
      </c>
      <c r="O1945" s="8" t="s">
        <v>22</v>
      </c>
      <c r="P1945" s="8" t="s">
        <v>22</v>
      </c>
      <c r="Q1945" s="8" t="s">
        <v>22</v>
      </c>
      <c r="R1945" s="33" t="s">
        <v>23</v>
      </c>
      <c r="S1945" s="33" t="s">
        <v>24</v>
      </c>
      <c r="T1945" s="33" t="s">
        <v>63</v>
      </c>
    </row>
    <row r="1946" spans="1:20" s="38" customFormat="1" ht="30" customHeight="1" x14ac:dyDescent="0.25">
      <c r="A1946" s="3">
        <v>1944</v>
      </c>
      <c r="B1946" s="34" t="s">
        <v>3734</v>
      </c>
      <c r="C1946" s="34" t="s">
        <v>3735</v>
      </c>
      <c r="D1946" s="33">
        <v>38</v>
      </c>
      <c r="E1946" s="33" t="s">
        <v>19</v>
      </c>
      <c r="F1946" s="33" t="s">
        <v>3536</v>
      </c>
      <c r="G1946" s="20" t="s">
        <v>85</v>
      </c>
      <c r="H1946" s="42">
        <v>42803</v>
      </c>
      <c r="I1946" s="26">
        <f>1019*2</f>
        <v>2038</v>
      </c>
      <c r="J1946" s="8" t="s">
        <v>22</v>
      </c>
      <c r="K1946" s="8" t="s">
        <v>22</v>
      </c>
      <c r="L1946" s="8" t="s">
        <v>22</v>
      </c>
      <c r="M1946" s="8" t="s">
        <v>22</v>
      </c>
      <c r="N1946" s="8" t="s">
        <v>22</v>
      </c>
      <c r="O1946" s="8" t="s">
        <v>22</v>
      </c>
      <c r="P1946" s="8" t="s">
        <v>22</v>
      </c>
      <c r="Q1946" s="8" t="s">
        <v>22</v>
      </c>
      <c r="R1946" s="33" t="s">
        <v>36</v>
      </c>
      <c r="S1946" s="33">
        <v>9805608095</v>
      </c>
      <c r="T1946" s="33" t="s">
        <v>30</v>
      </c>
    </row>
    <row r="1947" spans="1:20" s="65" customFormat="1" ht="30" customHeight="1" x14ac:dyDescent="0.25">
      <c r="A1947" s="3">
        <v>1945</v>
      </c>
      <c r="B1947" s="37" t="s">
        <v>3736</v>
      </c>
      <c r="C1947" s="37" t="s">
        <v>3735</v>
      </c>
      <c r="D1947" s="6">
        <v>34</v>
      </c>
      <c r="E1947" s="6" t="s">
        <v>33</v>
      </c>
      <c r="F1947" s="6" t="s">
        <v>49</v>
      </c>
      <c r="G1947" s="15" t="s">
        <v>85</v>
      </c>
      <c r="H1947" s="22">
        <v>42803</v>
      </c>
      <c r="I1947" s="23">
        <f>1019*2</f>
        <v>2038</v>
      </c>
      <c r="J1947" s="16" t="s">
        <v>22</v>
      </c>
      <c r="K1947" s="16" t="s">
        <v>22</v>
      </c>
      <c r="L1947" s="16" t="s">
        <v>22</v>
      </c>
      <c r="M1947" s="16" t="s">
        <v>22</v>
      </c>
      <c r="N1947" s="16" t="s">
        <v>22</v>
      </c>
      <c r="O1947" s="16" t="s">
        <v>22</v>
      </c>
      <c r="P1947" s="16" t="s">
        <v>22</v>
      </c>
      <c r="Q1947" s="16" t="s">
        <v>22</v>
      </c>
      <c r="R1947" s="6" t="s">
        <v>36</v>
      </c>
      <c r="S1947" s="6">
        <v>9805608095</v>
      </c>
      <c r="T1947" s="6" t="s">
        <v>30</v>
      </c>
    </row>
    <row r="1948" spans="1:20" s="65" customFormat="1" ht="30" customHeight="1" x14ac:dyDescent="0.25">
      <c r="A1948" s="3">
        <v>1946</v>
      </c>
      <c r="B1948" s="37" t="s">
        <v>3737</v>
      </c>
      <c r="C1948" s="37" t="s">
        <v>3738</v>
      </c>
      <c r="D1948" s="6">
        <v>32</v>
      </c>
      <c r="E1948" s="6" t="s">
        <v>33</v>
      </c>
      <c r="F1948" s="6" t="s">
        <v>49</v>
      </c>
      <c r="G1948" s="15" t="s">
        <v>1015</v>
      </c>
      <c r="H1948" s="22">
        <v>42804</v>
      </c>
      <c r="I1948" s="23">
        <v>2840</v>
      </c>
      <c r="J1948" s="16" t="s">
        <v>22</v>
      </c>
      <c r="K1948" s="16" t="s">
        <v>22</v>
      </c>
      <c r="L1948" s="16" t="s">
        <v>22</v>
      </c>
      <c r="M1948" s="16" t="s">
        <v>22</v>
      </c>
      <c r="N1948" s="16" t="s">
        <v>22</v>
      </c>
      <c r="O1948" s="16" t="s">
        <v>22</v>
      </c>
      <c r="P1948" s="16" t="s">
        <v>22</v>
      </c>
      <c r="Q1948" s="16" t="s">
        <v>22</v>
      </c>
      <c r="R1948" s="6" t="s">
        <v>23</v>
      </c>
      <c r="S1948" s="6">
        <v>9625114151</v>
      </c>
      <c r="T1948" s="6" t="s">
        <v>25</v>
      </c>
    </row>
    <row r="1949" spans="1:20" s="65" customFormat="1" ht="30" customHeight="1" x14ac:dyDescent="0.25">
      <c r="A1949" s="3">
        <v>1947</v>
      </c>
      <c r="B1949" s="37" t="s">
        <v>3739</v>
      </c>
      <c r="C1949" s="37" t="s">
        <v>3740</v>
      </c>
      <c r="D1949" s="6">
        <v>45</v>
      </c>
      <c r="E1949" s="6" t="s">
        <v>19</v>
      </c>
      <c r="F1949" s="6" t="s">
        <v>183</v>
      </c>
      <c r="G1949" s="15" t="s">
        <v>35</v>
      </c>
      <c r="H1949" s="22">
        <v>42804</v>
      </c>
      <c r="I1949" s="23">
        <v>6900</v>
      </c>
      <c r="J1949" s="16" t="s">
        <v>22</v>
      </c>
      <c r="K1949" s="16" t="s">
        <v>22</v>
      </c>
      <c r="L1949" s="16" t="s">
        <v>22</v>
      </c>
      <c r="M1949" s="16" t="s">
        <v>22</v>
      </c>
      <c r="N1949" s="16" t="s">
        <v>22</v>
      </c>
      <c r="O1949" s="16" t="s">
        <v>22</v>
      </c>
      <c r="P1949" s="16" t="s">
        <v>22</v>
      </c>
      <c r="Q1949" s="16" t="s">
        <v>22</v>
      </c>
      <c r="R1949" s="6" t="s">
        <v>23</v>
      </c>
      <c r="S1949" s="6">
        <v>9418424920</v>
      </c>
      <c r="T1949" s="6" t="s">
        <v>30</v>
      </c>
    </row>
    <row r="1950" spans="1:20" s="65" customFormat="1" ht="30" customHeight="1" x14ac:dyDescent="0.25">
      <c r="A1950" s="3">
        <v>1948</v>
      </c>
      <c r="B1950" s="34" t="s">
        <v>3743</v>
      </c>
      <c r="C1950" s="34" t="s">
        <v>3744</v>
      </c>
      <c r="D1950" s="33">
        <v>76</v>
      </c>
      <c r="E1950" s="33" t="s">
        <v>19</v>
      </c>
      <c r="F1950" s="33" t="s">
        <v>49</v>
      </c>
      <c r="G1950" s="20" t="s">
        <v>88</v>
      </c>
      <c r="H1950" s="42">
        <v>42808</v>
      </c>
      <c r="I1950" s="26">
        <v>875</v>
      </c>
      <c r="J1950" s="8" t="s">
        <v>22</v>
      </c>
      <c r="K1950" s="8" t="s">
        <v>22</v>
      </c>
      <c r="L1950" s="8" t="s">
        <v>22</v>
      </c>
      <c r="M1950" s="8" t="s">
        <v>22</v>
      </c>
      <c r="N1950" s="8" t="s">
        <v>22</v>
      </c>
      <c r="O1950" s="8" t="s">
        <v>22</v>
      </c>
      <c r="P1950" s="8" t="s">
        <v>22</v>
      </c>
      <c r="Q1950" s="8" t="s">
        <v>22</v>
      </c>
      <c r="R1950" s="33" t="s">
        <v>177</v>
      </c>
      <c r="S1950" s="33" t="s">
        <v>24</v>
      </c>
      <c r="T1950" s="33" t="s">
        <v>25</v>
      </c>
    </row>
    <row r="1951" spans="1:20" s="65" customFormat="1" ht="30" customHeight="1" x14ac:dyDescent="0.25">
      <c r="A1951" s="3">
        <v>1949</v>
      </c>
      <c r="B1951" s="34" t="s">
        <v>3745</v>
      </c>
      <c r="C1951" s="34" t="s">
        <v>3746</v>
      </c>
      <c r="D1951" s="33">
        <v>67</v>
      </c>
      <c r="E1951" s="33" t="s">
        <v>19</v>
      </c>
      <c r="F1951" s="33" t="s">
        <v>395</v>
      </c>
      <c r="G1951" s="20" t="s">
        <v>35</v>
      </c>
      <c r="H1951" s="42">
        <v>42808</v>
      </c>
      <c r="I1951" s="26">
        <v>6900</v>
      </c>
      <c r="J1951" s="8" t="s">
        <v>22</v>
      </c>
      <c r="K1951" s="8" t="s">
        <v>22</v>
      </c>
      <c r="L1951" s="8" t="s">
        <v>22</v>
      </c>
      <c r="M1951" s="8" t="s">
        <v>22</v>
      </c>
      <c r="N1951" s="8" t="s">
        <v>22</v>
      </c>
      <c r="O1951" s="8" t="s">
        <v>22</v>
      </c>
      <c r="P1951" s="8" t="s">
        <v>22</v>
      </c>
      <c r="Q1951" s="8" t="s">
        <v>22</v>
      </c>
      <c r="R1951" s="33" t="s">
        <v>23</v>
      </c>
      <c r="S1951" s="33">
        <v>9805664528</v>
      </c>
      <c r="T1951" s="33" t="s">
        <v>30</v>
      </c>
    </row>
    <row r="1952" spans="1:20" s="65" customFormat="1" ht="30" customHeight="1" x14ac:dyDescent="0.25">
      <c r="A1952" s="3">
        <v>1950</v>
      </c>
      <c r="B1952" s="34" t="s">
        <v>3747</v>
      </c>
      <c r="C1952" s="34" t="s">
        <v>3748</v>
      </c>
      <c r="D1952" s="33">
        <v>12</v>
      </c>
      <c r="E1952" s="33" t="s">
        <v>19</v>
      </c>
      <c r="F1952" s="33" t="s">
        <v>49</v>
      </c>
      <c r="G1952" s="20" t="s">
        <v>3352</v>
      </c>
      <c r="H1952" s="42">
        <v>42808</v>
      </c>
      <c r="I1952" s="26">
        <v>5550</v>
      </c>
      <c r="J1952" s="8" t="s">
        <v>22</v>
      </c>
      <c r="K1952" s="8" t="s">
        <v>22</v>
      </c>
      <c r="L1952" s="8" t="s">
        <v>22</v>
      </c>
      <c r="M1952" s="8" t="s">
        <v>22</v>
      </c>
      <c r="N1952" s="8" t="s">
        <v>22</v>
      </c>
      <c r="O1952" s="8" t="s">
        <v>22</v>
      </c>
      <c r="P1952" s="8" t="s">
        <v>22</v>
      </c>
      <c r="Q1952" s="8" t="s">
        <v>22</v>
      </c>
      <c r="R1952" s="33" t="s">
        <v>177</v>
      </c>
      <c r="S1952" s="33">
        <v>9805461185</v>
      </c>
      <c r="T1952" s="33" t="s">
        <v>30</v>
      </c>
    </row>
    <row r="1953" spans="1:20" s="65" customFormat="1" ht="30" customHeight="1" x14ac:dyDescent="0.25">
      <c r="A1953" s="3">
        <v>1951</v>
      </c>
      <c r="B1953" s="37" t="s">
        <v>3749</v>
      </c>
      <c r="C1953" s="37" t="s">
        <v>3750</v>
      </c>
      <c r="D1953" s="6">
        <v>65</v>
      </c>
      <c r="E1953" s="6" t="s">
        <v>33</v>
      </c>
      <c r="F1953" s="6" t="s">
        <v>183</v>
      </c>
      <c r="G1953" s="15" t="s">
        <v>35</v>
      </c>
      <c r="H1953" s="22">
        <v>42808</v>
      </c>
      <c r="I1953" s="23">
        <v>6900</v>
      </c>
      <c r="J1953" s="16" t="s">
        <v>22</v>
      </c>
      <c r="K1953" s="16" t="s">
        <v>22</v>
      </c>
      <c r="L1953" s="16" t="s">
        <v>22</v>
      </c>
      <c r="M1953" s="16" t="s">
        <v>22</v>
      </c>
      <c r="N1953" s="16" t="s">
        <v>22</v>
      </c>
      <c r="O1953" s="16" t="s">
        <v>22</v>
      </c>
      <c r="P1953" s="16" t="s">
        <v>22</v>
      </c>
      <c r="Q1953" s="16" t="s">
        <v>22</v>
      </c>
      <c r="R1953" s="6" t="s">
        <v>177</v>
      </c>
      <c r="S1953" s="6">
        <v>9805461185</v>
      </c>
      <c r="T1953" s="6" t="s">
        <v>30</v>
      </c>
    </row>
    <row r="1954" spans="1:20" s="65" customFormat="1" ht="30" customHeight="1" x14ac:dyDescent="0.25">
      <c r="A1954" s="3">
        <v>1952</v>
      </c>
      <c r="B1954" s="34" t="s">
        <v>3751</v>
      </c>
      <c r="C1954" s="34" t="s">
        <v>3752</v>
      </c>
      <c r="D1954" s="33">
        <v>48</v>
      </c>
      <c r="E1954" s="33" t="s">
        <v>19</v>
      </c>
      <c r="F1954" s="33" t="s">
        <v>49</v>
      </c>
      <c r="G1954" s="20" t="s">
        <v>35</v>
      </c>
      <c r="H1954" s="42">
        <v>42810</v>
      </c>
      <c r="I1954" s="26">
        <v>6900</v>
      </c>
      <c r="J1954" s="8" t="s">
        <v>22</v>
      </c>
      <c r="K1954" s="8" t="s">
        <v>22</v>
      </c>
      <c r="L1954" s="8" t="s">
        <v>22</v>
      </c>
      <c r="M1954" s="8" t="s">
        <v>22</v>
      </c>
      <c r="N1954" s="8" t="s">
        <v>22</v>
      </c>
      <c r="O1954" s="8" t="s">
        <v>22</v>
      </c>
      <c r="P1954" s="8" t="s">
        <v>22</v>
      </c>
      <c r="Q1954" s="8" t="s">
        <v>22</v>
      </c>
      <c r="R1954" s="33" t="s">
        <v>23</v>
      </c>
      <c r="S1954" s="33">
        <v>9459140100</v>
      </c>
      <c r="T1954" s="33" t="s">
        <v>30</v>
      </c>
    </row>
    <row r="1955" spans="1:20" s="65" customFormat="1" ht="30" customHeight="1" x14ac:dyDescent="0.25">
      <c r="A1955" s="3">
        <v>1953</v>
      </c>
      <c r="B1955" s="34" t="s">
        <v>3753</v>
      </c>
      <c r="C1955" s="34" t="s">
        <v>3754</v>
      </c>
      <c r="D1955" s="33">
        <v>68</v>
      </c>
      <c r="E1955" s="33" t="s">
        <v>33</v>
      </c>
      <c r="F1955" s="33" t="s">
        <v>49</v>
      </c>
      <c r="G1955" s="20" t="s">
        <v>768</v>
      </c>
      <c r="H1955" s="42">
        <v>42810</v>
      </c>
      <c r="I1955" s="26">
        <f>6900+420</f>
        <v>7320</v>
      </c>
      <c r="J1955" s="8" t="s">
        <v>22</v>
      </c>
      <c r="K1955" s="8" t="s">
        <v>22</v>
      </c>
      <c r="L1955" s="8" t="s">
        <v>22</v>
      </c>
      <c r="M1955" s="8" t="s">
        <v>22</v>
      </c>
      <c r="N1955" s="8" t="s">
        <v>22</v>
      </c>
      <c r="O1955" s="8" t="s">
        <v>22</v>
      </c>
      <c r="P1955" s="8" t="s">
        <v>22</v>
      </c>
      <c r="Q1955" s="8" t="s">
        <v>22</v>
      </c>
      <c r="R1955" s="33" t="s">
        <v>36</v>
      </c>
      <c r="S1955" s="33">
        <v>1905241472</v>
      </c>
      <c r="T1955" s="33" t="s">
        <v>30</v>
      </c>
    </row>
    <row r="1956" spans="1:20" s="65" customFormat="1" ht="30" customHeight="1" x14ac:dyDescent="0.25">
      <c r="A1956" s="3">
        <v>1954</v>
      </c>
      <c r="B1956" s="34" t="s">
        <v>3755</v>
      </c>
      <c r="C1956" s="34" t="s">
        <v>3754</v>
      </c>
      <c r="D1956" s="33">
        <v>65</v>
      </c>
      <c r="E1956" s="33" t="s">
        <v>19</v>
      </c>
      <c r="F1956" s="33" t="s">
        <v>49</v>
      </c>
      <c r="G1956" s="20" t="s">
        <v>768</v>
      </c>
      <c r="H1956" s="42">
        <v>42810</v>
      </c>
      <c r="I1956" s="26">
        <f>6900+420</f>
        <v>7320</v>
      </c>
      <c r="J1956" s="8" t="s">
        <v>22</v>
      </c>
      <c r="K1956" s="8" t="s">
        <v>22</v>
      </c>
      <c r="L1956" s="8" t="s">
        <v>22</v>
      </c>
      <c r="M1956" s="8" t="s">
        <v>22</v>
      </c>
      <c r="N1956" s="8" t="s">
        <v>22</v>
      </c>
      <c r="O1956" s="8" t="s">
        <v>22</v>
      </c>
      <c r="P1956" s="8" t="s">
        <v>22</v>
      </c>
      <c r="Q1956" s="8" t="s">
        <v>22</v>
      </c>
      <c r="R1956" s="33" t="s">
        <v>36</v>
      </c>
      <c r="S1956" s="33">
        <v>1905241472</v>
      </c>
      <c r="T1956" s="33" t="s">
        <v>30</v>
      </c>
    </row>
    <row r="1957" spans="1:20" s="65" customFormat="1" ht="30" customHeight="1" x14ac:dyDescent="0.25">
      <c r="A1957" s="3">
        <v>1955</v>
      </c>
      <c r="B1957" s="34" t="s">
        <v>3756</v>
      </c>
      <c r="C1957" s="34" t="s">
        <v>3757</v>
      </c>
      <c r="D1957" s="33">
        <v>68</v>
      </c>
      <c r="E1957" s="33" t="s">
        <v>19</v>
      </c>
      <c r="F1957" s="33" t="s">
        <v>1161</v>
      </c>
      <c r="G1957" s="20" t="s">
        <v>88</v>
      </c>
      <c r="H1957" s="42">
        <v>42811</v>
      </c>
      <c r="I1957" s="26">
        <v>875</v>
      </c>
      <c r="J1957" s="8" t="s">
        <v>22</v>
      </c>
      <c r="K1957" s="8" t="s">
        <v>22</v>
      </c>
      <c r="L1957" s="8" t="s">
        <v>22</v>
      </c>
      <c r="M1957" s="8" t="s">
        <v>22</v>
      </c>
      <c r="N1957" s="8" t="s">
        <v>22</v>
      </c>
      <c r="O1957" s="8" t="s">
        <v>22</v>
      </c>
      <c r="P1957" s="8" t="s">
        <v>22</v>
      </c>
      <c r="Q1957" s="8" t="s">
        <v>22</v>
      </c>
      <c r="R1957" s="33" t="s">
        <v>36</v>
      </c>
      <c r="S1957" s="33">
        <v>8091112461</v>
      </c>
      <c r="T1957" s="33" t="s">
        <v>25</v>
      </c>
    </row>
    <row r="1958" spans="1:20" s="65" customFormat="1" ht="30" customHeight="1" x14ac:dyDescent="0.25">
      <c r="A1958" s="3">
        <v>1956</v>
      </c>
      <c r="B1958" s="34" t="s">
        <v>3758</v>
      </c>
      <c r="C1958" s="34" t="s">
        <v>1194</v>
      </c>
      <c r="D1958" s="33">
        <v>42</v>
      </c>
      <c r="E1958" s="33" t="s">
        <v>33</v>
      </c>
      <c r="F1958" s="33" t="s">
        <v>42</v>
      </c>
      <c r="G1958" s="20" t="s">
        <v>88</v>
      </c>
      <c r="H1958" s="42">
        <v>42811</v>
      </c>
      <c r="I1958" s="26">
        <v>875</v>
      </c>
      <c r="J1958" s="8" t="s">
        <v>22</v>
      </c>
      <c r="K1958" s="8" t="s">
        <v>22</v>
      </c>
      <c r="L1958" s="8" t="s">
        <v>22</v>
      </c>
      <c r="M1958" s="8" t="s">
        <v>22</v>
      </c>
      <c r="N1958" s="8" t="s">
        <v>22</v>
      </c>
      <c r="O1958" s="8" t="s">
        <v>22</v>
      </c>
      <c r="P1958" s="8" t="s">
        <v>22</v>
      </c>
      <c r="Q1958" s="8" t="s">
        <v>22</v>
      </c>
      <c r="R1958" s="33" t="s">
        <v>36</v>
      </c>
      <c r="S1958" s="33">
        <v>9805790908</v>
      </c>
      <c r="T1958" s="33" t="s">
        <v>25</v>
      </c>
    </row>
    <row r="1959" spans="1:20" s="65" customFormat="1" ht="30" customHeight="1" x14ac:dyDescent="0.25">
      <c r="A1959" s="3">
        <v>1957</v>
      </c>
      <c r="B1959" s="34" t="s">
        <v>3759</v>
      </c>
      <c r="C1959" s="34" t="s">
        <v>3760</v>
      </c>
      <c r="D1959" s="33">
        <v>71</v>
      </c>
      <c r="E1959" s="33" t="s">
        <v>19</v>
      </c>
      <c r="F1959" s="33" t="s">
        <v>49</v>
      </c>
      <c r="G1959" s="20" t="s">
        <v>109</v>
      </c>
      <c r="H1959" s="42">
        <v>42811</v>
      </c>
      <c r="I1959" s="26">
        <v>420</v>
      </c>
      <c r="J1959" s="8" t="s">
        <v>22</v>
      </c>
      <c r="K1959" s="8" t="s">
        <v>22</v>
      </c>
      <c r="L1959" s="8" t="s">
        <v>22</v>
      </c>
      <c r="M1959" s="8" t="s">
        <v>22</v>
      </c>
      <c r="N1959" s="8" t="s">
        <v>22</v>
      </c>
      <c r="O1959" s="8" t="s">
        <v>22</v>
      </c>
      <c r="P1959" s="8" t="s">
        <v>22</v>
      </c>
      <c r="Q1959" s="8" t="s">
        <v>22</v>
      </c>
      <c r="R1959" s="33" t="s">
        <v>23</v>
      </c>
      <c r="S1959" s="33">
        <v>1905241472</v>
      </c>
      <c r="T1959" s="33" t="s">
        <v>30</v>
      </c>
    </row>
    <row r="1960" spans="1:20" s="65" customFormat="1" ht="30" customHeight="1" x14ac:dyDescent="0.25">
      <c r="A1960" s="3">
        <v>1958</v>
      </c>
      <c r="B1960" s="34" t="s">
        <v>3761</v>
      </c>
      <c r="C1960" s="34" t="s">
        <v>3762</v>
      </c>
      <c r="D1960" s="33">
        <v>60</v>
      </c>
      <c r="E1960" s="33" t="s">
        <v>19</v>
      </c>
      <c r="F1960" s="33" t="s">
        <v>49</v>
      </c>
      <c r="G1960" s="20" t="s">
        <v>88</v>
      </c>
      <c r="H1960" s="42">
        <v>42814</v>
      </c>
      <c r="I1960" s="26">
        <v>875</v>
      </c>
      <c r="J1960" s="8" t="s">
        <v>22</v>
      </c>
      <c r="K1960" s="8" t="s">
        <v>22</v>
      </c>
      <c r="L1960" s="8" t="s">
        <v>22</v>
      </c>
      <c r="M1960" s="8" t="s">
        <v>22</v>
      </c>
      <c r="N1960" s="8" t="s">
        <v>22</v>
      </c>
      <c r="O1960" s="8" t="s">
        <v>22</v>
      </c>
      <c r="P1960" s="8" t="s">
        <v>22</v>
      </c>
      <c r="Q1960" s="8" t="s">
        <v>22</v>
      </c>
      <c r="R1960" s="33" t="s">
        <v>36</v>
      </c>
      <c r="S1960" s="33">
        <v>9805274322</v>
      </c>
      <c r="T1960" s="33" t="s">
        <v>25</v>
      </c>
    </row>
    <row r="1961" spans="1:20" s="65" customFormat="1" ht="30" customHeight="1" x14ac:dyDescent="0.25">
      <c r="A1961" s="3">
        <v>1959</v>
      </c>
      <c r="B1961" s="34" t="s">
        <v>3763</v>
      </c>
      <c r="C1961" s="34" t="s">
        <v>3764</v>
      </c>
      <c r="D1961" s="33">
        <v>105</v>
      </c>
      <c r="E1961" s="33" t="s">
        <v>19</v>
      </c>
      <c r="F1961" s="33" t="s">
        <v>49</v>
      </c>
      <c r="G1961" s="20" t="s">
        <v>35</v>
      </c>
      <c r="H1961" s="25">
        <v>42814</v>
      </c>
      <c r="I1961" s="26">
        <v>6900</v>
      </c>
      <c r="J1961" s="8" t="s">
        <v>22</v>
      </c>
      <c r="K1961" s="8" t="s">
        <v>22</v>
      </c>
      <c r="L1961" s="8" t="s">
        <v>22</v>
      </c>
      <c r="M1961" s="8" t="s">
        <v>22</v>
      </c>
      <c r="N1961" s="8" t="s">
        <v>22</v>
      </c>
      <c r="O1961" s="8" t="s">
        <v>22</v>
      </c>
      <c r="P1961" s="8" t="s">
        <v>22</v>
      </c>
      <c r="Q1961" s="8" t="s">
        <v>22</v>
      </c>
      <c r="R1961" s="33" t="s">
        <v>23</v>
      </c>
      <c r="S1961" s="33">
        <v>9736170406</v>
      </c>
      <c r="T1961" s="33" t="s">
        <v>30</v>
      </c>
    </row>
    <row r="1962" spans="1:20" s="65" customFormat="1" ht="30" customHeight="1" x14ac:dyDescent="0.25">
      <c r="A1962" s="3">
        <v>1960</v>
      </c>
      <c r="B1962" s="34" t="s">
        <v>3765</v>
      </c>
      <c r="C1962" s="34" t="s">
        <v>3766</v>
      </c>
      <c r="D1962" s="33">
        <v>49</v>
      </c>
      <c r="E1962" s="33" t="s">
        <v>33</v>
      </c>
      <c r="F1962" s="33" t="s">
        <v>49</v>
      </c>
      <c r="G1962" s="20" t="s">
        <v>88</v>
      </c>
      <c r="H1962" s="25">
        <v>42814</v>
      </c>
      <c r="I1962" s="26">
        <v>875</v>
      </c>
      <c r="J1962" s="8" t="s">
        <v>22</v>
      </c>
      <c r="K1962" s="8" t="s">
        <v>22</v>
      </c>
      <c r="L1962" s="8" t="s">
        <v>22</v>
      </c>
      <c r="M1962" s="8" t="s">
        <v>22</v>
      </c>
      <c r="N1962" s="8" t="s">
        <v>22</v>
      </c>
      <c r="O1962" s="8" t="s">
        <v>22</v>
      </c>
      <c r="P1962" s="8" t="s">
        <v>22</v>
      </c>
      <c r="Q1962" s="8" t="s">
        <v>22</v>
      </c>
      <c r="R1962" s="33" t="s">
        <v>23</v>
      </c>
      <c r="S1962" s="33">
        <v>9816464969</v>
      </c>
      <c r="T1962" s="33" t="s">
        <v>25</v>
      </c>
    </row>
    <row r="1963" spans="1:20" s="65" customFormat="1" ht="30" customHeight="1" x14ac:dyDescent="0.25">
      <c r="A1963" s="3">
        <v>1961</v>
      </c>
      <c r="B1963" s="34" t="s">
        <v>3767</v>
      </c>
      <c r="C1963" s="34" t="s">
        <v>3768</v>
      </c>
      <c r="D1963" s="33">
        <v>11</v>
      </c>
      <c r="E1963" s="33" t="s">
        <v>19</v>
      </c>
      <c r="F1963" s="33" t="s">
        <v>49</v>
      </c>
      <c r="G1963" s="20" t="s">
        <v>35</v>
      </c>
      <c r="H1963" s="25">
        <v>42814</v>
      </c>
      <c r="I1963" s="26">
        <v>6900</v>
      </c>
      <c r="J1963" s="8" t="s">
        <v>22</v>
      </c>
      <c r="K1963" s="8" t="s">
        <v>22</v>
      </c>
      <c r="L1963" s="8" t="s">
        <v>22</v>
      </c>
      <c r="M1963" s="8" t="s">
        <v>22</v>
      </c>
      <c r="N1963" s="8" t="s">
        <v>22</v>
      </c>
      <c r="O1963" s="8" t="s">
        <v>22</v>
      </c>
      <c r="P1963" s="8" t="s">
        <v>22</v>
      </c>
      <c r="Q1963" s="8" t="s">
        <v>22</v>
      </c>
      <c r="R1963" s="33" t="s">
        <v>23</v>
      </c>
      <c r="S1963" s="33">
        <v>9857817812</v>
      </c>
      <c r="T1963" s="33" t="s">
        <v>30</v>
      </c>
    </row>
    <row r="1964" spans="1:20" s="38" customFormat="1" ht="30" customHeight="1" x14ac:dyDescent="0.25">
      <c r="A1964" s="3">
        <v>1962</v>
      </c>
      <c r="B1964" s="34" t="s">
        <v>3769</v>
      </c>
      <c r="C1964" s="34" t="s">
        <v>3770</v>
      </c>
      <c r="D1964" s="33">
        <v>45</v>
      </c>
      <c r="E1964" s="33" t="s">
        <v>19</v>
      </c>
      <c r="F1964" s="33" t="s">
        <v>34</v>
      </c>
      <c r="G1964" s="20" t="s">
        <v>85</v>
      </c>
      <c r="H1964" s="25">
        <v>42814</v>
      </c>
      <c r="I1964" s="26">
        <f>1019*2</f>
        <v>2038</v>
      </c>
      <c r="J1964" s="8" t="s">
        <v>22</v>
      </c>
      <c r="K1964" s="8" t="s">
        <v>22</v>
      </c>
      <c r="L1964" s="8" t="s">
        <v>22</v>
      </c>
      <c r="M1964" s="8" t="s">
        <v>22</v>
      </c>
      <c r="N1964" s="8" t="s">
        <v>22</v>
      </c>
      <c r="O1964" s="8" t="s">
        <v>22</v>
      </c>
      <c r="P1964" s="8" t="s">
        <v>22</v>
      </c>
      <c r="Q1964" s="8" t="s">
        <v>22</v>
      </c>
      <c r="R1964" s="33" t="s">
        <v>23</v>
      </c>
      <c r="S1964" s="33">
        <v>9857817812</v>
      </c>
      <c r="T1964" s="33" t="s">
        <v>30</v>
      </c>
    </row>
    <row r="1965" spans="1:20" s="38" customFormat="1" ht="30" customHeight="1" x14ac:dyDescent="0.25">
      <c r="A1965" s="3">
        <v>1963</v>
      </c>
      <c r="B1965" s="34" t="s">
        <v>3771</v>
      </c>
      <c r="C1965" s="34" t="s">
        <v>3772</v>
      </c>
      <c r="D1965" s="33">
        <v>39</v>
      </c>
      <c r="E1965" s="33" t="s">
        <v>19</v>
      </c>
      <c r="F1965" s="33" t="s">
        <v>49</v>
      </c>
      <c r="G1965" s="20" t="s">
        <v>149</v>
      </c>
      <c r="H1965" s="25">
        <v>42814</v>
      </c>
      <c r="I1965" s="26">
        <v>3422</v>
      </c>
      <c r="J1965" s="8" t="s">
        <v>22</v>
      </c>
      <c r="K1965" s="8" t="s">
        <v>22</v>
      </c>
      <c r="L1965" s="8" t="s">
        <v>22</v>
      </c>
      <c r="M1965" s="8" t="s">
        <v>22</v>
      </c>
      <c r="N1965" s="8" t="s">
        <v>22</v>
      </c>
      <c r="O1965" s="8" t="s">
        <v>22</v>
      </c>
      <c r="P1965" s="8" t="s">
        <v>22</v>
      </c>
      <c r="Q1965" s="8" t="s">
        <v>22</v>
      </c>
      <c r="R1965" s="33" t="s">
        <v>177</v>
      </c>
      <c r="S1965" s="33">
        <v>9805358303</v>
      </c>
      <c r="T1965" s="33" t="s">
        <v>30</v>
      </c>
    </row>
    <row r="1966" spans="1:20" s="38" customFormat="1" ht="30" customHeight="1" x14ac:dyDescent="0.25">
      <c r="A1966" s="3">
        <v>1964</v>
      </c>
      <c r="B1966" s="34" t="s">
        <v>3773</v>
      </c>
      <c r="C1966" s="34" t="s">
        <v>3774</v>
      </c>
      <c r="D1966" s="33">
        <v>75</v>
      </c>
      <c r="E1966" s="33" t="s">
        <v>19</v>
      </c>
      <c r="F1966" s="33" t="s">
        <v>123</v>
      </c>
      <c r="G1966" s="20" t="s">
        <v>88</v>
      </c>
      <c r="H1966" s="25">
        <v>42815</v>
      </c>
      <c r="I1966" s="26">
        <v>875</v>
      </c>
      <c r="J1966" s="8" t="s">
        <v>22</v>
      </c>
      <c r="K1966" s="8" t="s">
        <v>22</v>
      </c>
      <c r="L1966" s="8" t="s">
        <v>22</v>
      </c>
      <c r="M1966" s="8" t="s">
        <v>22</v>
      </c>
      <c r="N1966" s="8" t="s">
        <v>22</v>
      </c>
      <c r="O1966" s="8" t="s">
        <v>22</v>
      </c>
      <c r="P1966" s="8" t="s">
        <v>22</v>
      </c>
      <c r="Q1966" s="8" t="s">
        <v>22</v>
      </c>
      <c r="R1966" s="33" t="s">
        <v>23</v>
      </c>
      <c r="S1966" s="33">
        <v>9418062190</v>
      </c>
      <c r="T1966" s="33" t="s">
        <v>25</v>
      </c>
    </row>
    <row r="1967" spans="1:20" s="38" customFormat="1" ht="30" customHeight="1" x14ac:dyDescent="0.25">
      <c r="A1967" s="3">
        <v>1965</v>
      </c>
      <c r="B1967" s="34" t="s">
        <v>3775</v>
      </c>
      <c r="C1967" s="34" t="s">
        <v>3776</v>
      </c>
      <c r="D1967" s="33">
        <v>39</v>
      </c>
      <c r="E1967" s="33" t="s">
        <v>33</v>
      </c>
      <c r="F1967" s="33" t="s">
        <v>66</v>
      </c>
      <c r="G1967" s="20" t="s">
        <v>35</v>
      </c>
      <c r="H1967" s="25">
        <v>42815</v>
      </c>
      <c r="I1967" s="26">
        <v>6900</v>
      </c>
      <c r="J1967" s="8" t="s">
        <v>22</v>
      </c>
      <c r="K1967" s="8" t="s">
        <v>22</v>
      </c>
      <c r="L1967" s="8" t="s">
        <v>22</v>
      </c>
      <c r="M1967" s="8" t="s">
        <v>22</v>
      </c>
      <c r="N1967" s="8" t="s">
        <v>22</v>
      </c>
      <c r="O1967" s="8" t="s">
        <v>22</v>
      </c>
      <c r="P1967" s="8" t="s">
        <v>22</v>
      </c>
      <c r="Q1967" s="8" t="s">
        <v>22</v>
      </c>
      <c r="R1967" s="33" t="s">
        <v>23</v>
      </c>
      <c r="S1967" s="33">
        <v>9896597553</v>
      </c>
      <c r="T1967" s="33" t="s">
        <v>30</v>
      </c>
    </row>
    <row r="1968" spans="1:20" s="38" customFormat="1" ht="30" customHeight="1" x14ac:dyDescent="0.25">
      <c r="A1968" s="3">
        <v>1966</v>
      </c>
      <c r="B1968" s="34" t="s">
        <v>3777</v>
      </c>
      <c r="C1968" s="34" t="s">
        <v>3778</v>
      </c>
      <c r="D1968" s="33">
        <v>57</v>
      </c>
      <c r="E1968" s="33" t="s">
        <v>19</v>
      </c>
      <c r="F1968" s="33" t="s">
        <v>123</v>
      </c>
      <c r="G1968" s="20" t="s">
        <v>88</v>
      </c>
      <c r="H1968" s="25">
        <v>42815</v>
      </c>
      <c r="I1968" s="26">
        <v>875</v>
      </c>
      <c r="J1968" s="8" t="s">
        <v>22</v>
      </c>
      <c r="K1968" s="8" t="s">
        <v>22</v>
      </c>
      <c r="L1968" s="8" t="s">
        <v>22</v>
      </c>
      <c r="M1968" s="8" t="s">
        <v>22</v>
      </c>
      <c r="N1968" s="8" t="s">
        <v>22</v>
      </c>
      <c r="O1968" s="8" t="s">
        <v>22</v>
      </c>
      <c r="P1968" s="8" t="s">
        <v>22</v>
      </c>
      <c r="Q1968" s="8" t="s">
        <v>22</v>
      </c>
      <c r="R1968" s="33" t="s">
        <v>23</v>
      </c>
      <c r="S1968" s="33">
        <v>9418009037</v>
      </c>
      <c r="T1968" s="33" t="s">
        <v>25</v>
      </c>
    </row>
    <row r="1969" spans="1:20" s="38" customFormat="1" ht="30" customHeight="1" x14ac:dyDescent="0.25">
      <c r="A1969" s="3">
        <v>1967</v>
      </c>
      <c r="B1969" s="34" t="s">
        <v>3779</v>
      </c>
      <c r="C1969" s="34" t="s">
        <v>3232</v>
      </c>
      <c r="D1969" s="33">
        <v>43</v>
      </c>
      <c r="E1969" s="33" t="s">
        <v>19</v>
      </c>
      <c r="F1969" s="33" t="s">
        <v>80</v>
      </c>
      <c r="G1969" s="20" t="s">
        <v>1015</v>
      </c>
      <c r="H1969" s="25">
        <v>42816</v>
      </c>
      <c r="I1969" s="26">
        <v>2840</v>
      </c>
      <c r="J1969" s="8" t="s">
        <v>22</v>
      </c>
      <c r="K1969" s="8" t="s">
        <v>22</v>
      </c>
      <c r="L1969" s="8" t="s">
        <v>22</v>
      </c>
      <c r="M1969" s="8" t="s">
        <v>22</v>
      </c>
      <c r="N1969" s="8" t="s">
        <v>22</v>
      </c>
      <c r="O1969" s="8" t="s">
        <v>22</v>
      </c>
      <c r="P1969" s="8" t="s">
        <v>22</v>
      </c>
      <c r="Q1969" s="8" t="s">
        <v>22</v>
      </c>
      <c r="R1969" s="33" t="s">
        <v>36</v>
      </c>
      <c r="S1969" s="33">
        <v>9817725286</v>
      </c>
      <c r="T1969" s="33" t="s">
        <v>25</v>
      </c>
    </row>
    <row r="1970" spans="1:20" s="38" customFormat="1" ht="30" customHeight="1" x14ac:dyDescent="0.25">
      <c r="A1970" s="3">
        <v>1968</v>
      </c>
      <c r="B1970" s="34" t="s">
        <v>3785</v>
      </c>
      <c r="C1970" s="34" t="s">
        <v>3786</v>
      </c>
      <c r="D1970" s="33">
        <v>15</v>
      </c>
      <c r="E1970" s="33" t="s">
        <v>33</v>
      </c>
      <c r="F1970" s="33" t="s">
        <v>49</v>
      </c>
      <c r="G1970" s="20" t="s">
        <v>756</v>
      </c>
      <c r="H1970" s="25">
        <v>42818</v>
      </c>
      <c r="I1970" s="26">
        <f>2840*2</f>
        <v>5680</v>
      </c>
      <c r="J1970" s="8" t="s">
        <v>22</v>
      </c>
      <c r="K1970" s="8" t="s">
        <v>22</v>
      </c>
      <c r="L1970" s="8" t="s">
        <v>22</v>
      </c>
      <c r="M1970" s="8" t="s">
        <v>22</v>
      </c>
      <c r="N1970" s="8" t="s">
        <v>22</v>
      </c>
      <c r="O1970" s="8" t="s">
        <v>22</v>
      </c>
      <c r="P1970" s="8" t="s">
        <v>22</v>
      </c>
      <c r="Q1970" s="8" t="s">
        <v>22</v>
      </c>
      <c r="R1970" s="33" t="s">
        <v>212</v>
      </c>
      <c r="S1970" s="33">
        <v>9817716209</v>
      </c>
      <c r="T1970" s="33" t="s">
        <v>25</v>
      </c>
    </row>
    <row r="1971" spans="1:20" s="38" customFormat="1" ht="30" customHeight="1" x14ac:dyDescent="0.25">
      <c r="A1971" s="3">
        <v>1969</v>
      </c>
      <c r="B1971" s="34" t="s">
        <v>3787</v>
      </c>
      <c r="C1971" s="34" t="s">
        <v>3786</v>
      </c>
      <c r="D1971" s="33">
        <v>11</v>
      </c>
      <c r="E1971" s="33" t="s">
        <v>19</v>
      </c>
      <c r="F1971" s="33" t="s">
        <v>49</v>
      </c>
      <c r="G1971" s="20" t="s">
        <v>756</v>
      </c>
      <c r="H1971" s="25">
        <v>42818</v>
      </c>
      <c r="I1971" s="26">
        <f>2840*2</f>
        <v>5680</v>
      </c>
      <c r="J1971" s="8" t="s">
        <v>22</v>
      </c>
      <c r="K1971" s="8" t="s">
        <v>22</v>
      </c>
      <c r="L1971" s="8" t="s">
        <v>22</v>
      </c>
      <c r="M1971" s="8" t="s">
        <v>22</v>
      </c>
      <c r="N1971" s="8" t="s">
        <v>22</v>
      </c>
      <c r="O1971" s="8" t="s">
        <v>22</v>
      </c>
      <c r="P1971" s="8" t="s">
        <v>22</v>
      </c>
      <c r="Q1971" s="8" t="s">
        <v>22</v>
      </c>
      <c r="R1971" s="33" t="s">
        <v>212</v>
      </c>
      <c r="S1971" s="33">
        <v>9817716209</v>
      </c>
      <c r="T1971" s="33" t="s">
        <v>25</v>
      </c>
    </row>
    <row r="1972" spans="1:20" s="38" customFormat="1" ht="30" customHeight="1" x14ac:dyDescent="0.25">
      <c r="A1972" s="3">
        <v>1970</v>
      </c>
      <c r="B1972" s="34" t="s">
        <v>3788</v>
      </c>
      <c r="C1972" s="34" t="s">
        <v>3789</v>
      </c>
      <c r="D1972" s="33">
        <v>85</v>
      </c>
      <c r="E1972" s="33" t="s">
        <v>19</v>
      </c>
      <c r="F1972" s="33" t="s">
        <v>49</v>
      </c>
      <c r="G1972" s="20" t="s">
        <v>88</v>
      </c>
      <c r="H1972" s="25">
        <v>42821</v>
      </c>
      <c r="I1972" s="26">
        <v>875</v>
      </c>
      <c r="J1972" s="8" t="s">
        <v>22</v>
      </c>
      <c r="K1972" s="8" t="s">
        <v>22</v>
      </c>
      <c r="L1972" s="8" t="s">
        <v>22</v>
      </c>
      <c r="M1972" s="8" t="s">
        <v>22</v>
      </c>
      <c r="N1972" s="8" t="s">
        <v>22</v>
      </c>
      <c r="O1972" s="8" t="s">
        <v>22</v>
      </c>
      <c r="P1972" s="8" t="s">
        <v>22</v>
      </c>
      <c r="Q1972" s="8" t="s">
        <v>22</v>
      </c>
      <c r="R1972" s="33" t="s">
        <v>23</v>
      </c>
      <c r="S1972" s="33">
        <v>9625138207</v>
      </c>
      <c r="T1972" s="33" t="s">
        <v>25</v>
      </c>
    </row>
    <row r="1973" spans="1:20" s="38" customFormat="1" ht="30" customHeight="1" x14ac:dyDescent="0.25">
      <c r="A1973" s="3">
        <v>1971</v>
      </c>
      <c r="B1973" s="34" t="s">
        <v>3790</v>
      </c>
      <c r="C1973" s="34" t="s">
        <v>3791</v>
      </c>
      <c r="D1973" s="33">
        <v>96</v>
      </c>
      <c r="E1973" s="33" t="s">
        <v>33</v>
      </c>
      <c r="F1973" s="33" t="s">
        <v>42</v>
      </c>
      <c r="G1973" s="20" t="s">
        <v>88</v>
      </c>
      <c r="H1973" s="25">
        <v>42822</v>
      </c>
      <c r="I1973" s="26">
        <v>875</v>
      </c>
      <c r="J1973" s="8" t="s">
        <v>22</v>
      </c>
      <c r="K1973" s="8" t="s">
        <v>22</v>
      </c>
      <c r="L1973" s="8" t="s">
        <v>22</v>
      </c>
      <c r="M1973" s="8" t="s">
        <v>22</v>
      </c>
      <c r="N1973" s="8" t="s">
        <v>22</v>
      </c>
      <c r="O1973" s="8" t="s">
        <v>22</v>
      </c>
      <c r="P1973" s="8" t="s">
        <v>22</v>
      </c>
      <c r="Q1973" s="8" t="s">
        <v>22</v>
      </c>
      <c r="R1973" s="33" t="s">
        <v>23</v>
      </c>
      <c r="S1973" s="33">
        <v>9625203160</v>
      </c>
      <c r="T1973" s="33" t="s">
        <v>25</v>
      </c>
    </row>
    <row r="1974" spans="1:20" s="38" customFormat="1" ht="30" customHeight="1" x14ac:dyDescent="0.25">
      <c r="A1974" s="3">
        <v>1972</v>
      </c>
      <c r="B1974" s="34" t="s">
        <v>3792</v>
      </c>
      <c r="C1974" s="34" t="s">
        <v>3793</v>
      </c>
      <c r="D1974" s="33">
        <v>80</v>
      </c>
      <c r="E1974" s="33" t="s">
        <v>19</v>
      </c>
      <c r="F1974" s="33" t="s">
        <v>2474</v>
      </c>
      <c r="G1974" s="20" t="s">
        <v>88</v>
      </c>
      <c r="H1974" s="25">
        <v>42823</v>
      </c>
      <c r="I1974" s="26">
        <v>875</v>
      </c>
      <c r="J1974" s="8" t="s">
        <v>22</v>
      </c>
      <c r="K1974" s="8" t="s">
        <v>22</v>
      </c>
      <c r="L1974" s="8" t="s">
        <v>22</v>
      </c>
      <c r="M1974" s="8" t="s">
        <v>22</v>
      </c>
      <c r="N1974" s="8" t="s">
        <v>22</v>
      </c>
      <c r="O1974" s="8" t="s">
        <v>22</v>
      </c>
      <c r="P1974" s="8" t="s">
        <v>22</v>
      </c>
      <c r="Q1974" s="8" t="s">
        <v>22</v>
      </c>
      <c r="R1974" s="33" t="s">
        <v>23</v>
      </c>
      <c r="S1974" s="33">
        <v>8263994001</v>
      </c>
      <c r="T1974" s="33" t="s">
        <v>25</v>
      </c>
    </row>
    <row r="1975" spans="1:20" s="38" customFormat="1" ht="30" customHeight="1" x14ac:dyDescent="0.25">
      <c r="A1975" s="3">
        <v>1973</v>
      </c>
      <c r="B1975" s="34" t="s">
        <v>3794</v>
      </c>
      <c r="C1975" s="34" t="s">
        <v>3795</v>
      </c>
      <c r="D1975" s="33">
        <v>67</v>
      </c>
      <c r="E1975" s="33" t="s">
        <v>19</v>
      </c>
      <c r="F1975" s="33" t="s">
        <v>631</v>
      </c>
      <c r="G1975" s="20" t="s">
        <v>149</v>
      </c>
      <c r="H1975" s="25">
        <v>42823</v>
      </c>
      <c r="I1975" s="26">
        <v>3422</v>
      </c>
      <c r="J1975" s="8" t="s">
        <v>22</v>
      </c>
      <c r="K1975" s="8" t="s">
        <v>22</v>
      </c>
      <c r="L1975" s="8" t="s">
        <v>22</v>
      </c>
      <c r="M1975" s="8" t="s">
        <v>22</v>
      </c>
      <c r="N1975" s="8" t="s">
        <v>22</v>
      </c>
      <c r="O1975" s="8" t="s">
        <v>22</v>
      </c>
      <c r="P1975" s="8" t="s">
        <v>22</v>
      </c>
      <c r="Q1975" s="8" t="s">
        <v>22</v>
      </c>
      <c r="R1975" s="33" t="s">
        <v>23</v>
      </c>
      <c r="S1975" s="33" t="s">
        <v>24</v>
      </c>
      <c r="T1975" s="33" t="s">
        <v>30</v>
      </c>
    </row>
    <row r="1976" spans="1:20" s="38" customFormat="1" ht="30" customHeight="1" x14ac:dyDescent="0.25">
      <c r="A1976" s="3">
        <v>1974</v>
      </c>
      <c r="B1976" s="34" t="s">
        <v>3796</v>
      </c>
      <c r="C1976" s="34" t="s">
        <v>3797</v>
      </c>
      <c r="D1976" s="33">
        <v>93</v>
      </c>
      <c r="E1976" s="33" t="s">
        <v>33</v>
      </c>
      <c r="F1976" s="33" t="s">
        <v>183</v>
      </c>
      <c r="G1976" s="20" t="s">
        <v>35</v>
      </c>
      <c r="H1976" s="25">
        <v>42824</v>
      </c>
      <c r="I1976" s="26">
        <v>6900</v>
      </c>
      <c r="J1976" s="8" t="s">
        <v>22</v>
      </c>
      <c r="K1976" s="8" t="s">
        <v>22</v>
      </c>
      <c r="L1976" s="8" t="s">
        <v>22</v>
      </c>
      <c r="M1976" s="8" t="s">
        <v>22</v>
      </c>
      <c r="N1976" s="8" t="s">
        <v>22</v>
      </c>
      <c r="O1976" s="8" t="s">
        <v>22</v>
      </c>
      <c r="P1976" s="8" t="s">
        <v>22</v>
      </c>
      <c r="Q1976" s="8" t="s">
        <v>22</v>
      </c>
      <c r="R1976" s="33" t="s">
        <v>23</v>
      </c>
      <c r="S1976" s="33">
        <v>9816870090</v>
      </c>
      <c r="T1976" s="33" t="s">
        <v>30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 Beneficiaries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2017-08-30T06:19:00Z</dcterms:modified>
</cp:coreProperties>
</file>